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,ГПД" sheetId="28" r:id="rId1"/>
    <sheet name="5,6-9,мн,инв,ОВЗ,СВО, плат обед" sheetId="29" r:id="rId2"/>
    <sheet name="школы" sheetId="4" r:id="rId3"/>
    <sheet name="школы 1" sheetId="6" r:id="rId4"/>
    <sheet name="школы 3" sheetId="8" r:id="rId5"/>
    <sheet name="школы 4" sheetId="12" r:id="rId6"/>
    <sheet name="директора" sheetId="13" r:id="rId7"/>
  </sheets>
  <externalReferences>
    <externalReference r:id="rId8"/>
  </externalReferences>
  <calcPr calcId="144525"/>
</workbook>
</file>

<file path=xl/calcChain.xml><?xml version="1.0" encoding="utf-8"?>
<calcChain xmlns="http://schemas.openxmlformats.org/spreadsheetml/2006/main">
  <c r="F10" i="29" l="1"/>
  <c r="G10" i="29"/>
  <c r="H10" i="29"/>
  <c r="I10" i="29"/>
  <c r="J11" i="28"/>
  <c r="I11" i="28"/>
  <c r="H11" i="28"/>
  <c r="G11" i="28"/>
  <c r="F11" i="28"/>
  <c r="J10" i="29" l="1"/>
  <c r="J4" i="29"/>
  <c r="J18" i="29"/>
  <c r="I18" i="29"/>
  <c r="H18" i="29"/>
  <c r="G18" i="29"/>
  <c r="F18" i="29"/>
  <c r="J23" i="28" l="1"/>
  <c r="I23" i="28"/>
  <c r="H23" i="28"/>
  <c r="G23" i="28"/>
  <c r="J20" i="28"/>
  <c r="I20" i="28"/>
  <c r="H20" i="28"/>
  <c r="G20" i="28"/>
  <c r="F23" i="28" l="1"/>
  <c r="F20" i="28"/>
</calcChain>
</file>

<file path=xl/sharedStrings.xml><?xml version="1.0" encoding="utf-8"?>
<sst xmlns="http://schemas.openxmlformats.org/spreadsheetml/2006/main" count="158" uniqueCount="91">
  <si>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</si>
  <si>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</si>
  <si>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</si>
  <si>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</si>
  <si>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</si>
  <si>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</si>
  <si>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</si>
  <si>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</si>
  <si>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</si>
  <si>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</si>
  <si>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</si>
  <si>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</si>
  <si>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</si>
  <si>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</si>
  <si>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</si>
  <si>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</si>
  <si>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</si>
  <si>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</si>
  <si>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</si>
  <si>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</si>
  <si>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</si>
  <si>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</si>
  <si>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</si>
  <si>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</si>
  <si>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</si>
  <si>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</si>
  <si>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</si>
  <si>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</si>
  <si>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</si>
  <si>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</si>
  <si>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</si>
  <si>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</si>
  <si>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</si>
  <si>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</si>
  <si>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</si>
  <si>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</si>
  <si>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</si>
  <si>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</si>
  <si>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</si>
  <si>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</si>
  <si>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</si>
  <si>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</si>
  <si>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</si>
  <si>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</si>
  <si>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</si>
  <si>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</si>
  <si>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</si>
  <si>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</si>
  <si>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</si>
  <si>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</si>
  <si>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</si>
  <si>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</si>
  <si>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</si>
  <si>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</si>
  <si>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</si>
  <si>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</si>
  <si>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</si>
  <si>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</si>
  <si>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</si>
  <si>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</si>
  <si>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</si>
  <si>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</si>
  <si>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</si>
  <si>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</si>
  <si>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</si>
  <si>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</si>
  <si>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напиток</t>
  </si>
  <si>
    <t>"Согласовано" И.О.Директора МБОУ СОШ № 11________Леньшина Ю.А.</t>
  </si>
  <si>
    <t>булочное</t>
  </si>
  <si>
    <t>гор. блюдо</t>
  </si>
  <si>
    <t xml:space="preserve">МЕНЮ ПИТАНИЯ УЧАЩИХСЯ </t>
  </si>
  <si>
    <t>Дата</t>
  </si>
  <si>
    <t>Цена,руб</t>
  </si>
  <si>
    <t>Платное пит. за счет род-ких средств</t>
  </si>
  <si>
    <t>гор.напит.</t>
  </si>
  <si>
    <t>гарнир</t>
  </si>
  <si>
    <t>Салат из капусты белокачанной  и яблок</t>
  </si>
  <si>
    <t>Запеканка творожная со сгущенным молоком</t>
  </si>
  <si>
    <t>Чай с сахаром</t>
  </si>
  <si>
    <t>Салат из свеклы с соленым огурцом</t>
  </si>
  <si>
    <t>Уха с крупой</t>
  </si>
  <si>
    <t>Биточек из говядины</t>
  </si>
  <si>
    <t>Макароны отварные</t>
  </si>
  <si>
    <t>Напиток из шиповника</t>
  </si>
  <si>
    <t xml:space="preserve">Пряник </t>
  </si>
  <si>
    <t>Молоко</t>
  </si>
  <si>
    <t>Суп с фрикадельками</t>
  </si>
  <si>
    <t>Сосиски</t>
  </si>
  <si>
    <t>конд. изд.</t>
  </si>
  <si>
    <t>пром.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</si>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</sst>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dd/mm/yy;@"/>
  </numFmts>
  <fonts count="1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3"/>
      <color rgb="FF000000"/>
      <name val="Calibri"/>
      <family val="2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Arial Cyr"/>
      <charset val="204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4" fillId="0" borderId="0"/>
  </cellStyleXfs>
  <cellXfs count="129">
    <xf numFmtId="0" fontId="0" fillId="0" borderId="0" xfId="0"/>
    <xf numFmtId="0" fontId="0" fillId="0" borderId="0" xfId="0" applyFill="1"/>
    <xf numFmtId="14" fontId="1" fillId="0" borderId="0" xfId="0" applyNumberFormat="1" applyFont="1" applyFill="1" applyBorder="1" applyProtection="1">
      <protection locked="0"/>
    </xf>
    <xf numFmtId="0" fontId="2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0" fontId="6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6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1" fillId="2" borderId="15" xfId="0" applyFont="1" applyFill="1" applyBorder="1" applyAlignment="1">
      <alignment horizontal="left" vertical="top" wrapText="1"/>
    </xf>
    <xf numFmtId="49" fontId="1" fillId="2" borderId="15" xfId="0" applyNumberFormat="1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0" fillId="2" borderId="16" xfId="0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2" xfId="0" applyFill="1" applyBorder="1" applyProtection="1"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2" fontId="1" fillId="0" borderId="5" xfId="0" applyNumberFormat="1" applyFont="1" applyFill="1" applyBorder="1" applyAlignment="1" applyProtection="1">
      <alignment horizontal="center"/>
      <protection locked="0"/>
    </xf>
    <xf numFmtId="164" fontId="6" fillId="0" borderId="1" xfId="0" applyNumberFormat="1" applyFont="1" applyFill="1" applyBorder="1" applyAlignment="1" applyProtection="1">
      <alignment horizontal="center" vertical="top"/>
    </xf>
    <xf numFmtId="164" fontId="6" fillId="0" borderId="4" xfId="0" applyNumberFormat="1" applyFont="1" applyFill="1" applyBorder="1" applyAlignment="1" applyProtection="1">
      <alignment horizontal="center" vertical="top"/>
    </xf>
    <xf numFmtId="164" fontId="6" fillId="2" borderId="1" xfId="0" applyNumberFormat="1" applyFont="1" applyFill="1" applyBorder="1" applyAlignment="1" applyProtection="1">
      <alignment horizontal="center" vertical="top"/>
    </xf>
    <xf numFmtId="164" fontId="6" fillId="2" borderId="4" xfId="0" applyNumberFormat="1" applyFont="1" applyFill="1" applyBorder="1" applyAlignment="1" applyProtection="1">
      <alignment horizontal="center" vertical="top"/>
    </xf>
    <xf numFmtId="165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left" vertical="center" wrapText="1"/>
    </xf>
    <xf numFmtId="165" fontId="6" fillId="0" borderId="4" xfId="0" applyNumberFormat="1" applyFont="1" applyFill="1" applyBorder="1" applyAlignment="1" applyProtection="1">
      <alignment horizontal="center" vertical="top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horizontal="left"/>
    </xf>
    <xf numFmtId="0" fontId="0" fillId="0" borderId="18" xfId="0" applyFill="1" applyBorder="1" applyProtection="1">
      <protection locked="0"/>
    </xf>
    <xf numFmtId="0" fontId="0" fillId="0" borderId="19" xfId="0" applyFill="1" applyBorder="1" applyAlignment="1" applyProtection="1">
      <alignment horizontal="left"/>
      <protection locked="0"/>
    </xf>
    <xf numFmtId="0" fontId="0" fillId="0" borderId="19" xfId="0" applyFill="1" applyBorder="1" applyAlignment="1" applyProtection="1">
      <alignment wrapText="1"/>
      <protection locked="0"/>
    </xf>
    <xf numFmtId="0" fontId="0" fillId="0" borderId="19" xfId="0" applyNumberFormat="1" applyFill="1" applyBorder="1" applyAlignment="1" applyProtection="1">
      <alignment horizontal="left"/>
      <protection locked="0"/>
    </xf>
    <xf numFmtId="2" fontId="1" fillId="0" borderId="19" xfId="0" applyNumberFormat="1" applyFont="1" applyFill="1" applyBorder="1" applyAlignment="1" applyProtection="1">
      <alignment horizontal="center"/>
      <protection locked="0"/>
    </xf>
    <xf numFmtId="164" fontId="1" fillId="0" borderId="19" xfId="0" applyNumberFormat="1" applyFont="1" applyFill="1" applyBorder="1" applyAlignment="1" applyProtection="1">
      <alignment horizontal="center"/>
      <protection locked="0"/>
    </xf>
    <xf numFmtId="164" fontId="1" fillId="0" borderId="2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6" fillId="2" borderId="1" xfId="0" applyNumberFormat="1" applyFont="1" applyFill="1" applyBorder="1" applyAlignment="1" applyProtection="1">
      <alignment horizontal="left" vertical="top" wrapText="1"/>
    </xf>
    <xf numFmtId="0" fontId="6" fillId="4" borderId="2" xfId="0" applyNumberFormat="1" applyFont="1" applyFill="1" applyBorder="1" applyAlignment="1" applyProtection="1">
      <alignment vertical="top"/>
    </xf>
    <xf numFmtId="0" fontId="0" fillId="0" borderId="0" xfId="0" applyFill="1" applyAlignment="1"/>
    <xf numFmtId="0" fontId="0" fillId="0" borderId="1" xfId="0" applyFill="1" applyBorder="1"/>
    <xf numFmtId="0" fontId="1" fillId="0" borderId="21" xfId="0" applyFont="1" applyFill="1" applyBorder="1"/>
    <xf numFmtId="0" fontId="1" fillId="0" borderId="22" xfId="0" applyFont="1" applyFill="1" applyBorder="1"/>
    <xf numFmtId="16" fontId="1" fillId="0" borderId="22" xfId="0" applyNumberFormat="1" applyFont="1" applyFill="1" applyBorder="1" applyAlignment="1">
      <alignment horizontal="left"/>
    </xf>
    <xf numFmtId="2" fontId="1" fillId="0" borderId="24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center"/>
    </xf>
    <xf numFmtId="0" fontId="0" fillId="0" borderId="23" xfId="0" applyFill="1" applyBorder="1"/>
    <xf numFmtId="0" fontId="1" fillId="0" borderId="24" xfId="0" applyFont="1" applyFill="1" applyBorder="1"/>
    <xf numFmtId="0" fontId="1" fillId="0" borderId="24" xfId="0" applyFont="1" applyFill="1" applyBorder="1" applyAlignment="1" applyProtection="1">
      <alignment horizontal="center"/>
      <protection locked="0"/>
    </xf>
    <xf numFmtId="0" fontId="1" fillId="0" borderId="24" xfId="0" applyFont="1" applyFill="1" applyBorder="1" applyAlignment="1" applyProtection="1">
      <alignment wrapText="1"/>
      <protection locked="0"/>
    </xf>
    <xf numFmtId="0" fontId="1" fillId="0" borderId="24" xfId="0" applyNumberFormat="1" applyFont="1" applyFill="1" applyBorder="1" applyAlignment="1" applyProtection="1">
      <alignment horizontal="center"/>
      <protection locked="0"/>
    </xf>
    <xf numFmtId="164" fontId="1" fillId="0" borderId="24" xfId="0" applyNumberFormat="1" applyFont="1" applyFill="1" applyBorder="1" applyAlignment="1" applyProtection="1">
      <alignment horizontal="center"/>
      <protection locked="0"/>
    </xf>
    <xf numFmtId="164" fontId="1" fillId="0" borderId="25" xfId="0" applyNumberFormat="1" applyFont="1" applyFill="1" applyBorder="1" applyAlignment="1" applyProtection="1">
      <alignment horizontal="center"/>
      <protection locked="0"/>
    </xf>
    <xf numFmtId="0" fontId="0" fillId="0" borderId="11" xfId="0" applyFill="1" applyBorder="1"/>
    <xf numFmtId="0" fontId="0" fillId="0" borderId="12" xfId="0" applyFill="1" applyBorder="1" applyProtection="1"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wrapText="1"/>
      <protection locked="0"/>
    </xf>
    <xf numFmtId="0" fontId="0" fillId="0" borderId="12" xfId="0" applyNumberFormat="1" applyFill="1" applyBorder="1" applyAlignment="1" applyProtection="1"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>
      <alignment horizontal="center"/>
    </xf>
    <xf numFmtId="0" fontId="0" fillId="0" borderId="26" xfId="0" applyFill="1" applyBorder="1"/>
    <xf numFmtId="0" fontId="0" fillId="0" borderId="5" xfId="0" applyFont="1" applyFill="1" applyBorder="1"/>
    <xf numFmtId="0" fontId="0" fillId="0" borderId="6" xfId="0" applyNumberForma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Protection="1">
      <protection locked="0"/>
    </xf>
    <xf numFmtId="49" fontId="1" fillId="0" borderId="22" xfId="0" applyNumberFormat="1" applyFont="1" applyFill="1" applyBorder="1" applyAlignment="1">
      <alignment horizontal="center"/>
    </xf>
    <xf numFmtId="49" fontId="1" fillId="0" borderId="26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164" fontId="6" fillId="2" borderId="27" xfId="0" applyNumberFormat="1" applyFont="1" applyFill="1" applyBorder="1" applyAlignment="1" applyProtection="1">
      <alignment horizontal="center" vertical="top"/>
    </xf>
    <xf numFmtId="164" fontId="6" fillId="2" borderId="28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center" vertical="top"/>
    </xf>
    <xf numFmtId="164" fontId="6" fillId="0" borderId="2" xfId="0" applyNumberFormat="1" applyFont="1" applyFill="1" applyBorder="1" applyAlignment="1" applyProtection="1">
      <alignment horizontal="center" vertical="top"/>
    </xf>
    <xf numFmtId="0" fontId="10" fillId="0" borderId="1" xfId="0" applyFont="1" applyFill="1" applyBorder="1"/>
    <xf numFmtId="0" fontId="6" fillId="2" borderId="1" xfId="0" applyFont="1" applyFill="1" applyBorder="1" applyAlignment="1">
      <alignment horizontal="center"/>
    </xf>
    <xf numFmtId="0" fontId="0" fillId="2" borderId="26" xfId="0" applyFill="1" applyBorder="1" applyAlignment="1">
      <alignment horizontal="left"/>
    </xf>
    <xf numFmtId="0" fontId="0" fillId="0" borderId="1" xfId="0" applyBorder="1"/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3" borderId="9" xfId="0" applyFont="1" applyFill="1" applyBorder="1" applyAlignment="1" applyProtection="1">
      <protection locked="0"/>
    </xf>
    <xf numFmtId="0" fontId="3" fillId="3" borderId="10" xfId="0" applyFont="1" applyFill="1" applyBorder="1" applyAlignment="1" applyProtection="1">
      <protection locked="0"/>
    </xf>
    <xf numFmtId="0" fontId="3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1" fillId="0" borderId="0" xfId="0" applyFont="1" applyFill="1" applyBorder="1" applyAlignment="1">
      <alignment horizontal="left"/>
    </xf>
    <xf numFmtId="0" fontId="3" fillId="0" borderId="1" xfId="0" applyFont="1" applyFill="1" applyBorder="1" applyAlignment="1" applyProtection="1">
      <protection locked="0"/>
    </xf>
    <xf numFmtId="0" fontId="8" fillId="0" borderId="1" xfId="0" applyFont="1" applyFill="1" applyBorder="1" applyAlignment="1" applyProtection="1">
      <protection locked="0"/>
    </xf>
    <xf numFmtId="0" fontId="10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164" fontId="9" fillId="0" borderId="3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 applyProtection="1">
      <alignment horizontal="center" vertical="top"/>
    </xf>
    <xf numFmtId="0" fontId="6" fillId="2" borderId="1" xfId="0" applyFont="1" applyFill="1" applyBorder="1" applyAlignment="1">
      <alignment horizontal="left" vertical="center" wrapText="1"/>
    </xf>
    <xf numFmtId="0" fontId="0" fillId="0" borderId="27" xfId="0" applyFont="1" applyFill="1" applyBorder="1" applyAlignment="1">
      <alignment vertical="center"/>
    </xf>
    <xf numFmtId="0" fontId="6" fillId="2" borderId="27" xfId="0" applyNumberFormat="1" applyFont="1" applyFill="1" applyBorder="1" applyAlignment="1" applyProtection="1">
      <alignment horizontal="center" vertical="top"/>
    </xf>
    <xf numFmtId="0" fontId="6" fillId="2" borderId="27" xfId="0" applyNumberFormat="1" applyFont="1" applyFill="1" applyBorder="1" applyAlignment="1" applyProtection="1">
      <alignment horizontal="left" vertical="top" wrapText="1"/>
    </xf>
    <xf numFmtId="2" fontId="0" fillId="0" borderId="27" xfId="0" applyNumberFormat="1" applyFill="1" applyBorder="1" applyAlignment="1" applyProtection="1">
      <alignment horizontal="center" vertical="center"/>
      <protection locked="0"/>
    </xf>
    <xf numFmtId="164" fontId="6" fillId="0" borderId="3" xfId="0" applyNumberFormat="1" applyFont="1" applyFill="1" applyBorder="1" applyAlignment="1" applyProtection="1">
      <alignment horizontal="center" vertical="top"/>
    </xf>
    <xf numFmtId="0" fontId="11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top"/>
    </xf>
    <xf numFmtId="0" fontId="12" fillId="0" borderId="1" xfId="0" applyFont="1" applyFill="1" applyBorder="1"/>
    <xf numFmtId="0" fontId="7" fillId="0" borderId="1" xfId="0" applyNumberFormat="1" applyFont="1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8;&#1077;&#1076;&#1072;_3_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Завтрак 75р"/>
      <sheetName val="школы"/>
      <sheetName val="школы 1"/>
      <sheetName val="школы 3"/>
      <sheetName val="школы 4"/>
      <sheetName val="директора"/>
      <sheetName val="обеды сотрудникам"/>
      <sheetName val="70руб обед(67,88)"/>
      <sheetName val="платные обеды 2новая"/>
      <sheetName val="завтр и полд"/>
      <sheetName val="Завтрак 1-4кл"/>
      <sheetName val="Полдник СОШ2"/>
      <sheetName val="1-4"/>
      <sheetName val="ПЛАТНЫЕ"/>
      <sheetName val="5 шк платные"/>
      <sheetName val="СВО и ОВЗ курица"/>
      <sheetName val="СВО и ОВЗ шницель"/>
      <sheetName val="15школа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4"/>
  <sheetViews>
    <sheetView tabSelected="1" workbookViewId="0">
      <selection activeCell="L26" sqref="L26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100"/>
      <c r="B1" s="101"/>
      <c r="C1" s="101"/>
      <c r="D1" s="101"/>
      <c r="E1" s="101"/>
      <c r="F1" s="101"/>
      <c r="G1" s="101"/>
      <c r="H1" s="102"/>
    </row>
    <row r="2" spans="1:11" ht="17.25" x14ac:dyDescent="0.3">
      <c r="A2" s="1"/>
      <c r="B2" s="1"/>
      <c r="C2" s="1"/>
      <c r="D2" s="3" t="s">
        <v>70</v>
      </c>
      <c r="E2" s="1"/>
      <c r="F2" s="1"/>
      <c r="G2" s="1"/>
      <c r="H2" s="1"/>
      <c r="I2" s="1"/>
      <c r="J2" s="1"/>
      <c r="K2" s="1"/>
    </row>
    <row r="3" spans="1:11" ht="18" thickBot="1" x14ac:dyDescent="0.35">
      <c r="A3" s="1"/>
      <c r="B3" s="103" t="s">
        <v>24</v>
      </c>
      <c r="C3" s="103"/>
      <c r="D3" s="103"/>
      <c r="E3" s="103"/>
      <c r="F3" s="103"/>
      <c r="G3" s="15"/>
      <c r="H3" s="1"/>
      <c r="I3" s="1"/>
      <c r="J3" s="1"/>
      <c r="K3" s="1"/>
    </row>
    <row r="4" spans="1:11" ht="18" thickBot="1" x14ac:dyDescent="0.35">
      <c r="A4" s="1" t="s">
        <v>20</v>
      </c>
      <c r="B4" s="104"/>
      <c r="C4" s="105"/>
      <c r="D4" s="106"/>
      <c r="E4" s="12" t="s">
        <v>0</v>
      </c>
      <c r="F4" s="4"/>
      <c r="G4" s="17"/>
      <c r="H4" s="1"/>
      <c r="I4" s="1" t="s">
        <v>52</v>
      </c>
      <c r="J4" s="8">
        <v>45678</v>
      </c>
      <c r="K4" s="2"/>
    </row>
    <row r="5" spans="1:11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.75" thickBot="1" x14ac:dyDescent="0.3">
      <c r="A6" s="18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19" t="s">
        <v>13</v>
      </c>
      <c r="G6" s="19" t="s">
        <v>6</v>
      </c>
      <c r="H6" s="19" t="s">
        <v>7</v>
      </c>
      <c r="I6" s="19" t="s">
        <v>8</v>
      </c>
      <c r="J6" s="20" t="s">
        <v>9</v>
      </c>
      <c r="K6" s="1"/>
    </row>
    <row r="7" spans="1:11" x14ac:dyDescent="0.25">
      <c r="A7" s="21" t="s">
        <v>10</v>
      </c>
      <c r="B7" s="111" t="s">
        <v>12</v>
      </c>
      <c r="C7" s="111">
        <v>3</v>
      </c>
      <c r="D7" s="112" t="s">
        <v>76</v>
      </c>
      <c r="E7" s="113">
        <v>100</v>
      </c>
      <c r="F7" s="113">
        <v>11.3</v>
      </c>
      <c r="G7" s="114">
        <v>85</v>
      </c>
      <c r="H7" s="114">
        <v>1.2</v>
      </c>
      <c r="I7" s="114">
        <v>6.2</v>
      </c>
      <c r="J7" s="115">
        <v>6</v>
      </c>
      <c r="K7" s="1"/>
    </row>
    <row r="8" spans="1:11" ht="25.5" x14ac:dyDescent="0.25">
      <c r="A8" s="22"/>
      <c r="B8" s="35" t="s">
        <v>69</v>
      </c>
      <c r="C8" s="14">
        <v>279</v>
      </c>
      <c r="D8" s="46" t="s">
        <v>77</v>
      </c>
      <c r="E8" s="11">
        <v>170</v>
      </c>
      <c r="F8" s="116">
        <v>57.26</v>
      </c>
      <c r="G8" s="43">
        <v>357</v>
      </c>
      <c r="H8" s="43">
        <v>25.29</v>
      </c>
      <c r="I8" s="43">
        <v>13.25</v>
      </c>
      <c r="J8" s="44">
        <v>33.700000000000003</v>
      </c>
      <c r="K8" s="10"/>
    </row>
    <row r="9" spans="1:11" ht="14.25" customHeight="1" x14ac:dyDescent="0.25">
      <c r="A9" s="22"/>
      <c r="B9" s="96" t="s">
        <v>74</v>
      </c>
      <c r="C9" s="97">
        <v>457</v>
      </c>
      <c r="D9" s="117" t="s">
        <v>78</v>
      </c>
      <c r="E9" s="11">
        <v>200</v>
      </c>
      <c r="F9" s="116">
        <v>2</v>
      </c>
      <c r="G9" s="43">
        <v>38</v>
      </c>
      <c r="H9" s="43">
        <v>0.2</v>
      </c>
      <c r="I9" s="43">
        <v>0.1</v>
      </c>
      <c r="J9" s="44">
        <v>9.3000000000000007</v>
      </c>
      <c r="K9" s="1"/>
    </row>
    <row r="10" spans="1:11" ht="14.25" customHeight="1" x14ac:dyDescent="0.25">
      <c r="A10" s="23"/>
      <c r="B10" s="36" t="s">
        <v>49</v>
      </c>
      <c r="C10" s="9">
        <v>111</v>
      </c>
      <c r="D10" s="46" t="s">
        <v>35</v>
      </c>
      <c r="E10" s="9">
        <v>30</v>
      </c>
      <c r="F10" s="45">
        <v>3.24</v>
      </c>
      <c r="G10" s="41">
        <v>78.599999999999994</v>
      </c>
      <c r="H10" s="41">
        <v>2.25</v>
      </c>
      <c r="I10" s="41">
        <v>0.87</v>
      </c>
      <c r="J10" s="42">
        <v>15.4</v>
      </c>
      <c r="K10" s="1"/>
    </row>
    <row r="11" spans="1:11" ht="15.75" thickBot="1" x14ac:dyDescent="0.3">
      <c r="A11" s="98"/>
      <c r="B11" s="85"/>
      <c r="C11" s="49"/>
      <c r="D11" s="50"/>
      <c r="E11" s="51"/>
      <c r="F11" s="40">
        <f>SUM(F7:F10)</f>
        <v>73.8</v>
      </c>
      <c r="G11" s="32">
        <f>SUM(G7:G10)</f>
        <v>558.6</v>
      </c>
      <c r="H11" s="32">
        <f t="shared" ref="H11:J11" si="0">SUM(H7:H10)</f>
        <v>28.939999999999998</v>
      </c>
      <c r="I11" s="32">
        <f t="shared" si="0"/>
        <v>20.420000000000002</v>
      </c>
      <c r="J11" s="32">
        <f t="shared" si="0"/>
        <v>64.400000000000006</v>
      </c>
      <c r="K11" s="1"/>
    </row>
    <row r="12" spans="1:11" ht="17.25" customHeight="1" x14ac:dyDescent="0.25">
      <c r="A12" s="27" t="s">
        <v>11</v>
      </c>
      <c r="B12" s="118" t="s">
        <v>12</v>
      </c>
      <c r="C12" s="119">
        <v>31</v>
      </c>
      <c r="D12" s="120" t="s">
        <v>79</v>
      </c>
      <c r="E12" s="119">
        <v>60</v>
      </c>
      <c r="F12" s="121">
        <v>7.6</v>
      </c>
      <c r="G12" s="92">
        <v>73</v>
      </c>
      <c r="H12" s="92">
        <v>0.8</v>
      </c>
      <c r="I12" s="92">
        <v>3.7</v>
      </c>
      <c r="J12" s="93">
        <v>3.7</v>
      </c>
      <c r="K12" s="1"/>
    </row>
    <row r="13" spans="1:11" ht="18" customHeight="1" x14ac:dyDescent="0.25">
      <c r="A13" s="25"/>
      <c r="B13" s="37" t="s">
        <v>51</v>
      </c>
      <c r="C13" s="14">
        <v>121</v>
      </c>
      <c r="D13" s="117" t="s">
        <v>80</v>
      </c>
      <c r="E13" s="11">
        <v>200</v>
      </c>
      <c r="F13" s="7">
        <v>20</v>
      </c>
      <c r="G13" s="43">
        <v>73</v>
      </c>
      <c r="H13" s="43">
        <v>6</v>
      </c>
      <c r="I13" s="43">
        <v>2</v>
      </c>
      <c r="J13" s="44">
        <v>8</v>
      </c>
      <c r="K13" s="1"/>
    </row>
    <row r="14" spans="1:11" ht="16.5" customHeight="1" x14ac:dyDescent="0.25">
      <c r="A14" s="26"/>
      <c r="B14" s="36" t="s">
        <v>50</v>
      </c>
      <c r="C14" s="9">
        <v>372</v>
      </c>
      <c r="D14" s="61" t="s">
        <v>81</v>
      </c>
      <c r="E14" s="9">
        <v>90</v>
      </c>
      <c r="F14" s="6">
        <v>28.5</v>
      </c>
      <c r="G14" s="41">
        <v>256</v>
      </c>
      <c r="H14" s="41">
        <v>18</v>
      </c>
      <c r="I14" s="41">
        <v>16.2</v>
      </c>
      <c r="J14" s="42">
        <v>10</v>
      </c>
      <c r="K14" s="10"/>
    </row>
    <row r="15" spans="1:11" x14ac:dyDescent="0.25">
      <c r="A15" s="27"/>
      <c r="B15" s="36" t="s">
        <v>75</v>
      </c>
      <c r="C15" s="11">
        <v>177</v>
      </c>
      <c r="D15" s="46" t="s">
        <v>82</v>
      </c>
      <c r="E15" s="11">
        <v>150</v>
      </c>
      <c r="F15" s="6">
        <v>7.3</v>
      </c>
      <c r="G15" s="43">
        <v>127.5</v>
      </c>
      <c r="H15" s="43">
        <v>2.8</v>
      </c>
      <c r="I15" s="43">
        <v>6.14</v>
      </c>
      <c r="J15" s="44">
        <v>21</v>
      </c>
      <c r="K15" s="1"/>
    </row>
    <row r="16" spans="1:11" x14ac:dyDescent="0.25">
      <c r="A16" s="27"/>
      <c r="B16" s="36" t="s">
        <v>66</v>
      </c>
      <c r="C16" s="9">
        <v>496</v>
      </c>
      <c r="D16" s="13" t="s">
        <v>83</v>
      </c>
      <c r="E16" s="9">
        <v>200</v>
      </c>
      <c r="F16" s="6">
        <v>5.54</v>
      </c>
      <c r="G16" s="41">
        <v>78</v>
      </c>
      <c r="H16" s="41">
        <v>0.7</v>
      </c>
      <c r="I16" s="41">
        <v>0.3</v>
      </c>
      <c r="J16" s="42">
        <v>18.3</v>
      </c>
      <c r="K16" s="1"/>
    </row>
    <row r="17" spans="1:11" x14ac:dyDescent="0.25">
      <c r="A17" s="27"/>
      <c r="B17" s="36" t="s">
        <v>49</v>
      </c>
      <c r="C17" s="11">
        <v>111</v>
      </c>
      <c r="D17" s="13" t="s">
        <v>35</v>
      </c>
      <c r="E17" s="9">
        <v>20</v>
      </c>
      <c r="F17" s="6">
        <v>2.16</v>
      </c>
      <c r="G17" s="41">
        <v>52.4</v>
      </c>
      <c r="H17" s="41">
        <v>1.5</v>
      </c>
      <c r="I17" s="41">
        <v>0.57999999999999996</v>
      </c>
      <c r="J17" s="42">
        <v>10.28</v>
      </c>
      <c r="K17" s="1"/>
    </row>
    <row r="18" spans="1:11" x14ac:dyDescent="0.25">
      <c r="A18" s="27"/>
      <c r="B18" s="36" t="s">
        <v>48</v>
      </c>
      <c r="C18" s="14">
        <v>110</v>
      </c>
      <c r="D18" s="13" t="s">
        <v>34</v>
      </c>
      <c r="E18" s="9">
        <v>30</v>
      </c>
      <c r="F18" s="6">
        <v>2.7</v>
      </c>
      <c r="G18" s="41">
        <v>54.3</v>
      </c>
      <c r="H18" s="41">
        <v>1.98</v>
      </c>
      <c r="I18" s="41">
        <v>0.36</v>
      </c>
      <c r="J18" s="42">
        <v>10.199999999999999</v>
      </c>
      <c r="K18" s="1"/>
    </row>
    <row r="19" spans="1:11" x14ac:dyDescent="0.25">
      <c r="A19" s="27"/>
      <c r="B19" s="36"/>
      <c r="C19" s="11"/>
      <c r="D19" s="13"/>
      <c r="E19" s="9"/>
      <c r="F19" s="16"/>
      <c r="G19" s="45"/>
      <c r="H19" s="45"/>
      <c r="I19" s="45"/>
      <c r="J19" s="47"/>
      <c r="K19" s="1"/>
    </row>
    <row r="20" spans="1:11" ht="15.75" thickBot="1" x14ac:dyDescent="0.3">
      <c r="A20" s="24"/>
      <c r="B20" s="34"/>
      <c r="C20" s="29"/>
      <c r="D20" s="30"/>
      <c r="E20" s="31"/>
      <c r="F20" s="40">
        <f>F12+F13+F14+F15+F16+F17+F18</f>
        <v>73.8</v>
      </c>
      <c r="G20" s="32">
        <f t="shared" ref="G20:J20" si="1">G12+G13+G14+G15+G16+G17+G18</f>
        <v>714.19999999999993</v>
      </c>
      <c r="H20" s="32">
        <f t="shared" si="1"/>
        <v>31.78</v>
      </c>
      <c r="I20" s="32">
        <f t="shared" si="1"/>
        <v>29.279999999999998</v>
      </c>
      <c r="J20" s="33">
        <f t="shared" si="1"/>
        <v>81.48</v>
      </c>
      <c r="K20" s="1"/>
    </row>
    <row r="21" spans="1:11" x14ac:dyDescent="0.25">
      <c r="A21" s="52" t="s">
        <v>25</v>
      </c>
      <c r="B21" s="38" t="s">
        <v>68</v>
      </c>
      <c r="C21" s="94">
        <v>581</v>
      </c>
      <c r="D21" s="62" t="s">
        <v>84</v>
      </c>
      <c r="E21" s="39">
        <v>30</v>
      </c>
      <c r="F21" s="90">
        <v>8.5</v>
      </c>
      <c r="G21" s="95">
        <v>109.8</v>
      </c>
      <c r="H21" s="95">
        <v>1.77</v>
      </c>
      <c r="I21" s="95">
        <v>1.41</v>
      </c>
      <c r="J21" s="122">
        <v>22.5</v>
      </c>
    </row>
    <row r="22" spans="1:11" x14ac:dyDescent="0.25">
      <c r="A22" s="27"/>
      <c r="B22" s="35" t="s">
        <v>66</v>
      </c>
      <c r="C22" s="123">
        <v>469</v>
      </c>
      <c r="D22" s="13" t="s">
        <v>85</v>
      </c>
      <c r="E22" s="16">
        <v>200</v>
      </c>
      <c r="F22" s="91">
        <v>21.5</v>
      </c>
      <c r="G22" s="41">
        <v>107</v>
      </c>
      <c r="H22" s="41">
        <v>5.8</v>
      </c>
      <c r="I22" s="41">
        <v>5.3</v>
      </c>
      <c r="J22" s="42">
        <v>9.1</v>
      </c>
    </row>
    <row r="23" spans="1:11" ht="15.75" thickBot="1" x14ac:dyDescent="0.3">
      <c r="A23" s="28"/>
      <c r="B23" s="53"/>
      <c r="C23" s="54"/>
      <c r="D23" s="55"/>
      <c r="E23" s="56"/>
      <c r="F23" s="57">
        <f>F21+F22</f>
        <v>30</v>
      </c>
      <c r="G23" s="58">
        <f t="shared" ref="G23:J23" si="2">G21+G22</f>
        <v>216.8</v>
      </c>
      <c r="H23" s="58">
        <f t="shared" si="2"/>
        <v>7.57</v>
      </c>
      <c r="I23" s="58">
        <f t="shared" si="2"/>
        <v>6.71</v>
      </c>
      <c r="J23" s="59">
        <f t="shared" si="2"/>
        <v>31.6</v>
      </c>
    </row>
    <row r="24" spans="1:11" x14ac:dyDescent="0.25">
      <c r="D24" s="107" t="s">
        <v>31</v>
      </c>
      <c r="E24" s="107"/>
      <c r="F24" s="107"/>
      <c r="G24" s="107"/>
      <c r="H24" s="107"/>
    </row>
  </sheetData>
  <mergeCells count="4">
    <mergeCell ref="A1:H1"/>
    <mergeCell ref="B3:F3"/>
    <mergeCell ref="B4:D4"/>
    <mergeCell ref="D24:H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9"/>
  <sheetViews>
    <sheetView topLeftCell="A10" workbookViewId="0">
      <selection activeCell="O15" sqref="O15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x14ac:dyDescent="0.25">
      <c r="A1" s="108"/>
      <c r="B1" s="108"/>
      <c r="C1" s="108"/>
      <c r="D1" s="108"/>
      <c r="E1" s="108"/>
      <c r="F1" s="108"/>
      <c r="G1" s="108"/>
      <c r="H1" s="108"/>
      <c r="I1" s="1"/>
      <c r="J1" s="1"/>
      <c r="K1" s="1"/>
    </row>
    <row r="2" spans="1:11" ht="17.25" x14ac:dyDescent="0.3">
      <c r="A2" s="1"/>
      <c r="B2" s="63"/>
      <c r="C2" s="63"/>
      <c r="D2" s="3" t="s">
        <v>70</v>
      </c>
      <c r="E2" s="63"/>
      <c r="F2" s="63"/>
      <c r="G2" s="63"/>
      <c r="H2" s="1"/>
      <c r="I2" s="1"/>
      <c r="J2" s="1"/>
      <c r="K2" s="1"/>
    </row>
    <row r="3" spans="1:11" ht="17.25" x14ac:dyDescent="0.3">
      <c r="A3" s="1"/>
      <c r="B3" s="103" t="s">
        <v>24</v>
      </c>
      <c r="C3" s="103"/>
      <c r="D3" s="103"/>
      <c r="E3" s="103"/>
      <c r="F3" s="103"/>
      <c r="G3" s="60"/>
      <c r="H3" s="1"/>
      <c r="I3" s="1"/>
      <c r="J3" s="1"/>
      <c r="K3" s="1"/>
    </row>
    <row r="4" spans="1:11" ht="18" thickBot="1" x14ac:dyDescent="0.35">
      <c r="A4" s="1" t="s">
        <v>20</v>
      </c>
      <c r="B4" s="109"/>
      <c r="C4" s="110"/>
      <c r="D4" s="110"/>
      <c r="E4" s="64" t="s">
        <v>0</v>
      </c>
      <c r="F4" s="4"/>
      <c r="G4" s="17"/>
      <c r="H4" s="1"/>
      <c r="I4" s="1" t="s">
        <v>71</v>
      </c>
      <c r="J4" s="87">
        <f>'1-4,ГПД'!J4</f>
        <v>45678</v>
      </c>
      <c r="K4" s="2"/>
    </row>
    <row r="5" spans="1:11" ht="15.75" thickBot="1" x14ac:dyDescent="0.3">
      <c r="A5" s="18" t="s">
        <v>1</v>
      </c>
      <c r="B5" s="19" t="s">
        <v>2</v>
      </c>
      <c r="C5" s="19" t="s">
        <v>3</v>
      </c>
      <c r="D5" s="19" t="s">
        <v>4</v>
      </c>
      <c r="E5" s="19" t="s">
        <v>5</v>
      </c>
      <c r="F5" s="19" t="s">
        <v>72</v>
      </c>
      <c r="G5" s="20" t="s">
        <v>6</v>
      </c>
      <c r="H5" s="19" t="s">
        <v>7</v>
      </c>
      <c r="I5" s="19" t="s">
        <v>8</v>
      </c>
      <c r="J5" s="19" t="s">
        <v>9</v>
      </c>
      <c r="K5" s="1"/>
    </row>
    <row r="6" spans="1:11" x14ac:dyDescent="0.25">
      <c r="A6" s="65" t="s">
        <v>10</v>
      </c>
      <c r="B6" s="111" t="s">
        <v>12</v>
      </c>
      <c r="C6" s="111">
        <v>3</v>
      </c>
      <c r="D6" s="112" t="s">
        <v>76</v>
      </c>
      <c r="E6" s="113">
        <v>100</v>
      </c>
      <c r="F6" s="113">
        <v>11.3</v>
      </c>
      <c r="G6" s="114">
        <v>85</v>
      </c>
      <c r="H6" s="114">
        <v>1.2</v>
      </c>
      <c r="I6" s="114">
        <v>6.2</v>
      </c>
      <c r="J6" s="115">
        <v>6</v>
      </c>
      <c r="K6" s="1"/>
    </row>
    <row r="7" spans="1:11" ht="25.5" x14ac:dyDescent="0.25">
      <c r="A7" s="66"/>
      <c r="B7" s="35" t="s">
        <v>69</v>
      </c>
      <c r="C7" s="14">
        <v>279</v>
      </c>
      <c r="D7" s="46" t="s">
        <v>77</v>
      </c>
      <c r="E7" s="11">
        <v>185</v>
      </c>
      <c r="F7" s="116">
        <v>60.58</v>
      </c>
      <c r="G7" s="43">
        <v>388.5</v>
      </c>
      <c r="H7" s="43">
        <v>27.52</v>
      </c>
      <c r="I7" s="43">
        <v>14.42</v>
      </c>
      <c r="J7" s="44">
        <v>36.67</v>
      </c>
      <c r="K7" s="1"/>
    </row>
    <row r="8" spans="1:11" x14ac:dyDescent="0.25">
      <c r="A8" s="88"/>
      <c r="B8" s="96" t="s">
        <v>74</v>
      </c>
      <c r="C8" s="97">
        <v>457</v>
      </c>
      <c r="D8" s="117" t="s">
        <v>78</v>
      </c>
      <c r="E8" s="11">
        <v>200</v>
      </c>
      <c r="F8" s="116">
        <v>2</v>
      </c>
      <c r="G8" s="43">
        <v>38</v>
      </c>
      <c r="H8" s="43">
        <v>0.2</v>
      </c>
      <c r="I8" s="43">
        <v>0.1</v>
      </c>
      <c r="J8" s="44">
        <v>9.3000000000000007</v>
      </c>
      <c r="K8" s="10"/>
    </row>
    <row r="9" spans="1:11" ht="14.25" customHeight="1" x14ac:dyDescent="0.25">
      <c r="A9" s="67"/>
      <c r="B9" s="36" t="s">
        <v>49</v>
      </c>
      <c r="C9" s="9">
        <v>111</v>
      </c>
      <c r="D9" s="46" t="s">
        <v>35</v>
      </c>
      <c r="E9" s="9">
        <v>30</v>
      </c>
      <c r="F9" s="45">
        <v>3.24</v>
      </c>
      <c r="G9" s="41">
        <v>78.599999999999994</v>
      </c>
      <c r="H9" s="41">
        <v>2.25</v>
      </c>
      <c r="I9" s="41">
        <v>0.87</v>
      </c>
      <c r="J9" s="42">
        <v>15.4</v>
      </c>
      <c r="K9" s="1"/>
    </row>
    <row r="10" spans="1:11" ht="17.25" customHeight="1" thickBot="1" x14ac:dyDescent="0.3">
      <c r="A10" s="89"/>
      <c r="B10" s="85"/>
      <c r="C10" s="49"/>
      <c r="D10" s="50"/>
      <c r="E10" s="51"/>
      <c r="F10" s="40">
        <f>SUM(F6:F9)</f>
        <v>77.11999999999999</v>
      </c>
      <c r="G10" s="32">
        <f>SUM(G6:G9)</f>
        <v>590.1</v>
      </c>
      <c r="H10" s="32">
        <f>SUM(H6:H9)</f>
        <v>31.169999999999998</v>
      </c>
      <c r="I10" s="32">
        <f>SUM(I6:I9)</f>
        <v>21.590000000000003</v>
      </c>
      <c r="J10" s="33">
        <f>SUM(J6:J9)</f>
        <v>67.37</v>
      </c>
      <c r="K10" s="1"/>
    </row>
    <row r="11" spans="1:11" ht="18" customHeight="1" x14ac:dyDescent="0.25">
      <c r="A11" s="65" t="s">
        <v>11</v>
      </c>
      <c r="B11" s="118" t="s">
        <v>12</v>
      </c>
      <c r="C11" s="119">
        <v>31</v>
      </c>
      <c r="D11" s="120" t="s">
        <v>79</v>
      </c>
      <c r="E11" s="119">
        <v>60</v>
      </c>
      <c r="F11" s="121">
        <v>7.6</v>
      </c>
      <c r="G11" s="92">
        <v>73</v>
      </c>
      <c r="H11" s="92">
        <v>0.8</v>
      </c>
      <c r="I11" s="92">
        <v>3.7</v>
      </c>
      <c r="J11" s="93">
        <v>3.7</v>
      </c>
      <c r="K11" s="1"/>
    </row>
    <row r="12" spans="1:11" ht="16.5" customHeight="1" x14ac:dyDescent="0.25">
      <c r="A12" s="66"/>
      <c r="B12" s="37" t="s">
        <v>51</v>
      </c>
      <c r="C12" s="14">
        <v>121</v>
      </c>
      <c r="D12" s="117" t="s">
        <v>80</v>
      </c>
      <c r="E12" s="11">
        <v>250</v>
      </c>
      <c r="F12" s="7">
        <v>23.32</v>
      </c>
      <c r="G12" s="43">
        <v>91.25</v>
      </c>
      <c r="H12" s="43">
        <v>7.5</v>
      </c>
      <c r="I12" s="43">
        <v>2.5</v>
      </c>
      <c r="J12" s="44">
        <v>10</v>
      </c>
      <c r="K12" s="10"/>
    </row>
    <row r="13" spans="1:11" x14ac:dyDescent="0.25">
      <c r="A13" s="69"/>
      <c r="B13" s="36" t="s">
        <v>50</v>
      </c>
      <c r="C13" s="9">
        <v>372</v>
      </c>
      <c r="D13" s="61" t="s">
        <v>81</v>
      </c>
      <c r="E13" s="9">
        <v>90</v>
      </c>
      <c r="F13" s="6">
        <v>28.5</v>
      </c>
      <c r="G13" s="41">
        <v>256</v>
      </c>
      <c r="H13" s="41">
        <v>18</v>
      </c>
      <c r="I13" s="41">
        <v>16.2</v>
      </c>
      <c r="J13" s="42">
        <v>10</v>
      </c>
      <c r="K13" s="1"/>
    </row>
    <row r="14" spans="1:11" x14ac:dyDescent="0.25">
      <c r="A14" s="69"/>
      <c r="B14" s="36" t="s">
        <v>75</v>
      </c>
      <c r="C14" s="11">
        <v>177</v>
      </c>
      <c r="D14" s="46" t="s">
        <v>82</v>
      </c>
      <c r="E14" s="11">
        <v>150</v>
      </c>
      <c r="F14" s="6">
        <v>7.3</v>
      </c>
      <c r="G14" s="43">
        <v>127.5</v>
      </c>
      <c r="H14" s="43">
        <v>2.8</v>
      </c>
      <c r="I14" s="43">
        <v>6.14</v>
      </c>
      <c r="J14" s="44">
        <v>21</v>
      </c>
      <c r="K14" s="1"/>
    </row>
    <row r="15" spans="1:11" x14ac:dyDescent="0.25">
      <c r="A15" s="69"/>
      <c r="B15" s="36" t="s">
        <v>66</v>
      </c>
      <c r="C15" s="9">
        <v>496</v>
      </c>
      <c r="D15" s="13" t="s">
        <v>83</v>
      </c>
      <c r="E15" s="9">
        <v>200</v>
      </c>
      <c r="F15" s="6">
        <v>5.54</v>
      </c>
      <c r="G15" s="41">
        <v>78</v>
      </c>
      <c r="H15" s="41">
        <v>0.7</v>
      </c>
      <c r="I15" s="41">
        <v>0.3</v>
      </c>
      <c r="J15" s="42">
        <v>18.3</v>
      </c>
      <c r="K15" s="1"/>
    </row>
    <row r="16" spans="1:11" x14ac:dyDescent="0.25">
      <c r="A16" s="69"/>
      <c r="B16" s="36" t="s">
        <v>49</v>
      </c>
      <c r="C16" s="11">
        <v>111</v>
      </c>
      <c r="D16" s="13" t="s">
        <v>35</v>
      </c>
      <c r="E16" s="9">
        <v>20</v>
      </c>
      <c r="F16" s="6">
        <v>2.16</v>
      </c>
      <c r="G16" s="41">
        <v>52.4</v>
      </c>
      <c r="H16" s="41">
        <v>1.5</v>
      </c>
      <c r="I16" s="41">
        <v>0.57999999999999996</v>
      </c>
      <c r="J16" s="42">
        <v>10.28</v>
      </c>
      <c r="K16" s="1"/>
    </row>
    <row r="17" spans="1:11" x14ac:dyDescent="0.25">
      <c r="A17" s="88"/>
      <c r="B17" s="36" t="s">
        <v>48</v>
      </c>
      <c r="C17" s="14">
        <v>110</v>
      </c>
      <c r="D17" s="13" t="s">
        <v>34</v>
      </c>
      <c r="E17" s="9">
        <v>30</v>
      </c>
      <c r="F17" s="6">
        <v>2.7</v>
      </c>
      <c r="G17" s="41">
        <v>54.3</v>
      </c>
      <c r="H17" s="41">
        <v>1.98</v>
      </c>
      <c r="I17" s="41">
        <v>0.36</v>
      </c>
      <c r="J17" s="42">
        <v>10.199999999999999</v>
      </c>
      <c r="K17" s="1"/>
    </row>
    <row r="18" spans="1:11" ht="15.75" thickBot="1" x14ac:dyDescent="0.3">
      <c r="A18" s="70"/>
      <c r="B18" s="71"/>
      <c r="C18" s="72"/>
      <c r="D18" s="73"/>
      <c r="E18" s="74"/>
      <c r="F18" s="68">
        <f>SUM(F11:F17)</f>
        <v>77.12</v>
      </c>
      <c r="G18" s="75">
        <f t="shared" ref="G18" si="0">SUM(G11:G17)</f>
        <v>732.44999999999993</v>
      </c>
      <c r="H18" s="75">
        <f>SUM(H11:H17)</f>
        <v>33.28</v>
      </c>
      <c r="I18" s="75">
        <f>SUM(I11:I17)</f>
        <v>29.779999999999998</v>
      </c>
      <c r="J18" s="76">
        <f>SUM(J11:J17)</f>
        <v>83.48</v>
      </c>
      <c r="K18" s="1"/>
    </row>
    <row r="19" spans="1:11" ht="15" customHeight="1" thickBot="1" x14ac:dyDescent="0.3">
      <c r="A19" s="77"/>
      <c r="B19" s="78"/>
      <c r="C19" s="79"/>
      <c r="D19" s="80" t="s">
        <v>73</v>
      </c>
      <c r="E19" s="79"/>
      <c r="F19" s="81"/>
      <c r="G19" s="79"/>
      <c r="H19" s="79"/>
      <c r="I19" s="79"/>
      <c r="J19" s="82"/>
      <c r="K19" s="1"/>
    </row>
    <row r="20" spans="1:11" x14ac:dyDescent="0.25">
      <c r="A20" s="65" t="s">
        <v>11</v>
      </c>
      <c r="B20" s="37" t="s">
        <v>12</v>
      </c>
      <c r="C20" s="11">
        <v>31</v>
      </c>
      <c r="D20" s="61" t="s">
        <v>79</v>
      </c>
      <c r="E20" s="11">
        <v>80</v>
      </c>
      <c r="F20" s="48"/>
      <c r="G20" s="43">
        <v>97.308999999999997</v>
      </c>
      <c r="H20" s="43">
        <v>1.0660000000000001</v>
      </c>
      <c r="I20" s="43">
        <v>4.9320000000000004</v>
      </c>
      <c r="J20" s="44">
        <v>4.9320000000000004</v>
      </c>
      <c r="K20" s="1"/>
    </row>
    <row r="21" spans="1:11" x14ac:dyDescent="0.25">
      <c r="A21" s="66"/>
      <c r="B21" s="37" t="s">
        <v>51</v>
      </c>
      <c r="C21" s="11">
        <v>149</v>
      </c>
      <c r="D21" s="117" t="s">
        <v>86</v>
      </c>
      <c r="E21" s="11">
        <v>250</v>
      </c>
      <c r="F21" s="48"/>
      <c r="G21" s="124">
        <v>229.63</v>
      </c>
      <c r="H21" s="124">
        <v>2.125</v>
      </c>
      <c r="I21" s="124">
        <v>5.5309999999999997</v>
      </c>
      <c r="J21" s="125">
        <v>14.75</v>
      </c>
      <c r="K21" s="1"/>
    </row>
    <row r="22" spans="1:11" x14ac:dyDescent="0.25">
      <c r="A22" s="83"/>
      <c r="B22" s="36" t="s">
        <v>50</v>
      </c>
      <c r="C22" s="11">
        <v>395</v>
      </c>
      <c r="D22" s="126" t="s">
        <v>87</v>
      </c>
      <c r="E22" s="11">
        <v>60</v>
      </c>
      <c r="F22" s="48"/>
      <c r="G22" s="43">
        <v>280.56</v>
      </c>
      <c r="H22" s="43">
        <v>13.9</v>
      </c>
      <c r="I22" s="43">
        <v>17.367999999999999</v>
      </c>
      <c r="J22" s="44">
        <v>0</v>
      </c>
      <c r="K22" s="1"/>
    </row>
    <row r="23" spans="1:11" x14ac:dyDescent="0.25">
      <c r="A23" s="83"/>
      <c r="B23" s="99" t="s">
        <v>75</v>
      </c>
      <c r="C23" s="11">
        <v>256</v>
      </c>
      <c r="D23" s="117" t="s">
        <v>82</v>
      </c>
      <c r="E23" s="11">
        <v>180</v>
      </c>
      <c r="F23" s="16"/>
      <c r="G23" s="43">
        <v>173.88</v>
      </c>
      <c r="H23" s="43">
        <v>6.78</v>
      </c>
      <c r="I23" s="43">
        <v>0.81</v>
      </c>
      <c r="J23" s="44">
        <v>34.840000000000003</v>
      </c>
      <c r="K23" s="1"/>
    </row>
    <row r="24" spans="1:11" x14ac:dyDescent="0.25">
      <c r="A24" s="83"/>
      <c r="B24" s="36" t="s">
        <v>66</v>
      </c>
      <c r="C24" s="9">
        <v>496</v>
      </c>
      <c r="D24" s="13" t="s">
        <v>83</v>
      </c>
      <c r="E24" s="9">
        <v>200</v>
      </c>
      <c r="F24" s="16"/>
      <c r="G24" s="41">
        <v>78</v>
      </c>
      <c r="H24" s="41">
        <v>0.7</v>
      </c>
      <c r="I24" s="41">
        <v>0.3</v>
      </c>
      <c r="J24" s="42">
        <v>18.3</v>
      </c>
      <c r="K24" s="1"/>
    </row>
    <row r="25" spans="1:11" x14ac:dyDescent="0.25">
      <c r="A25" s="83"/>
      <c r="B25" s="36" t="s">
        <v>48</v>
      </c>
      <c r="C25" s="14">
        <v>110</v>
      </c>
      <c r="D25" s="13" t="s">
        <v>34</v>
      </c>
      <c r="E25" s="9">
        <v>20</v>
      </c>
      <c r="F25" s="16"/>
      <c r="G25" s="41">
        <v>54.3</v>
      </c>
      <c r="H25" s="41">
        <v>1.98</v>
      </c>
      <c r="I25" s="41">
        <v>0.36</v>
      </c>
      <c r="J25" s="42">
        <v>10.199999999999999</v>
      </c>
      <c r="K25" s="1"/>
    </row>
    <row r="26" spans="1:11" x14ac:dyDescent="0.25">
      <c r="A26" s="83"/>
      <c r="B26" s="36" t="s">
        <v>49</v>
      </c>
      <c r="C26" s="11">
        <v>111</v>
      </c>
      <c r="D26" s="13" t="s">
        <v>35</v>
      </c>
      <c r="E26" s="9">
        <v>20</v>
      </c>
      <c r="F26" s="16"/>
      <c r="G26" s="41">
        <v>52.4</v>
      </c>
      <c r="H26" s="41">
        <v>1.5</v>
      </c>
      <c r="I26" s="41">
        <v>0.57999999999999996</v>
      </c>
      <c r="J26" s="42">
        <v>10.28</v>
      </c>
      <c r="K26" s="1"/>
    </row>
    <row r="27" spans="1:11" x14ac:dyDescent="0.25">
      <c r="A27" s="69"/>
      <c r="B27" s="127" t="s">
        <v>88</v>
      </c>
      <c r="C27" s="11" t="s">
        <v>89</v>
      </c>
      <c r="D27" s="13" t="s">
        <v>90</v>
      </c>
      <c r="E27" s="9">
        <v>26</v>
      </c>
      <c r="F27" s="128"/>
      <c r="G27" s="41">
        <v>139.5</v>
      </c>
      <c r="H27" s="41">
        <v>2.2000000000000002</v>
      </c>
      <c r="I27" s="41">
        <v>2.9</v>
      </c>
      <c r="J27" s="42">
        <v>22.2</v>
      </c>
      <c r="K27" s="1"/>
    </row>
    <row r="28" spans="1:11" ht="15.75" thickBot="1" x14ac:dyDescent="0.3">
      <c r="A28" s="84"/>
      <c r="B28" s="85"/>
      <c r="C28" s="49"/>
      <c r="D28" s="50"/>
      <c r="E28" s="51"/>
      <c r="F28" s="31">
        <v>150</v>
      </c>
      <c r="G28" s="51"/>
      <c r="H28" s="51"/>
      <c r="I28" s="51"/>
      <c r="J28" s="86"/>
      <c r="K28" s="1"/>
    </row>
    <row r="29" spans="1:11" x14ac:dyDescent="0.25">
      <c r="A29" s="1"/>
      <c r="B29" s="1"/>
      <c r="C29" s="1"/>
      <c r="D29" s="107" t="s">
        <v>31</v>
      </c>
      <c r="E29" s="107"/>
      <c r="F29" s="107"/>
      <c r="G29" s="107"/>
      <c r="H29" s="107"/>
      <c r="I29" s="1"/>
      <c r="J29" s="1"/>
      <c r="K29" s="1"/>
    </row>
  </sheetData>
  <mergeCells count="4">
    <mergeCell ref="A1:H1"/>
    <mergeCell ref="B3:F3"/>
    <mergeCell ref="B4:D4"/>
    <mergeCell ref="D29:H29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'[1]школы 3'!#REF!</xm:f>
          </x14:formula1>
          <xm:sqref>B4:D4</xm:sqref>
        </x14:dataValidation>
        <x14:dataValidation type="list" allowBlank="1" showInputMessage="1" showErrorMessage="1">
          <x14:formula1>
            <xm:f>[1]директора!#REF!</xm:f>
          </x14:formula1>
          <xm:sqref>A1:H1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5" t="s">
        <v>53</v>
      </c>
    </row>
    <row r="4" spans="1:1" x14ac:dyDescent="0.25">
      <c r="A4" s="5" t="s">
        <v>54</v>
      </c>
    </row>
    <row r="5" spans="1:1" x14ac:dyDescent="0.25">
      <c r="A5" s="5" t="s">
        <v>55</v>
      </c>
    </row>
    <row r="6" spans="1:1" x14ac:dyDescent="0.25">
      <c r="A6" s="5" t="s">
        <v>56</v>
      </c>
    </row>
    <row r="7" spans="1:1" x14ac:dyDescent="0.25">
      <c r="A7" s="5" t="s">
        <v>67</v>
      </c>
    </row>
    <row r="8" spans="1:1" x14ac:dyDescent="0.25">
      <c r="A8" s="5" t="s">
        <v>57</v>
      </c>
    </row>
    <row r="9" spans="1:1" x14ac:dyDescent="0.25">
      <c r="A9" s="5" t="s">
        <v>58</v>
      </c>
    </row>
    <row r="10" spans="1:1" x14ac:dyDescent="0.25">
      <c r="A10" s="5" t="s">
        <v>59</v>
      </c>
    </row>
    <row r="11" spans="1:1" x14ac:dyDescent="0.25">
      <c r="A11" s="5" t="s">
        <v>60</v>
      </c>
    </row>
    <row r="12" spans="1:1" x14ac:dyDescent="0.25">
      <c r="A12" s="5" t="s">
        <v>61</v>
      </c>
    </row>
    <row r="13" spans="1:1" x14ac:dyDescent="0.25">
      <c r="A13" s="5" t="s">
        <v>62</v>
      </c>
    </row>
    <row r="14" spans="1:1" x14ac:dyDescent="0.25">
      <c r="A14" s="5" t="s">
        <v>63</v>
      </c>
    </row>
    <row r="15" spans="1:1" x14ac:dyDescent="0.25">
      <c r="A15" s="5" t="s">
        <v>64</v>
      </c>
    </row>
    <row r="16" spans="1:1" x14ac:dyDescent="0.25">
      <c r="A16" s="5" t="s">
        <v>65</v>
      </c>
    </row>
    <row r="17" spans="1:1" x14ac:dyDescent="0.25">
      <c r="A17" s="5"/>
    </row>
    <row r="21" spans="1:1" x14ac:dyDescent="0.25">
      <c r="A21" s="5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1-4,ГПД</vt:lpstr>
      <vt:lpstr>5,6-9,мн,инв,ОВЗ,СВО, плат обед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2025-01-10T10:11:09Z</cp:lastPrinted>
  <dcterms:created xsi:type="dcterms:W3CDTF">2015-06-05T18:19:34Z</dcterms:created>
  <dcterms:modified xsi:type="dcterms:W3CDTF">2025-01-20T10:53:06Z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