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,ГПД" sheetId="28" r:id="rId1"/>
    <sheet name="5,6-9,мн,инв,ОВЗ,СВО, плат обед" sheetId="29" r:id="rId2"/>
    <sheet name="школы" sheetId="4" r:id="rId3"/>
    <sheet name="школы 1" sheetId="6" r:id="rId4"/>
    <sheet name="школы 3" sheetId="8" r:id="rId5"/>
    <sheet name="школы 4" sheetId="12" r:id="rId6"/>
    <sheet name="директора" sheetId="13" r:id="rId7"/>
  </sheets>
  <externalReferences>
    <externalReference r:id="rId8"/>
  </externalReferences>
  <calcPr calcId="144525"/>
</workbook>
</file>

<file path=xl/calcChain.xml><?xml version="1.0" encoding="utf-8"?>
<calcChain xmlns="http://schemas.openxmlformats.org/spreadsheetml/2006/main">
  <c r="F21" i="28" l="1"/>
  <c r="F12" i="28" l="1"/>
  <c r="G12" i="28"/>
  <c r="H12" i="28"/>
  <c r="I12" i="28"/>
  <c r="J12" i="28"/>
  <c r="F11" i="29" l="1"/>
  <c r="G11" i="29"/>
  <c r="H11" i="29"/>
  <c r="I11" i="29"/>
  <c r="J11" i="29" l="1"/>
  <c r="J4" i="29"/>
  <c r="J19" i="29"/>
  <c r="I19" i="29"/>
  <c r="H19" i="29"/>
  <c r="G19" i="29"/>
  <c r="F19" i="29"/>
  <c r="J24" i="28" l="1"/>
  <c r="I24" i="28"/>
  <c r="H24" i="28"/>
  <c r="G24" i="28"/>
  <c r="J21" i="28"/>
  <c r="I21" i="28"/>
  <c r="H21" i="28"/>
  <c r="G21" i="28"/>
  <c r="F24" i="28" l="1"/>
</calcChain>
</file>

<file path=xl/sharedStrings.xml><?xml version="1.0" encoding="utf-8"?>
<sst xmlns="http://schemas.openxmlformats.org/spreadsheetml/2006/main" count="153" uniqueCount="91">
  <si>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</si>
  <si>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</si>
  <si>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</si>
  <si>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</si>
  <si>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</si>
  <si>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</si>
  <si>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</si>
  <si>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</si>
  <si>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</si>
  <si>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</si>
  <si>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</si>
  <si>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</si>
  <si>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</si>
  <si>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</si>
  <si>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</si>
  <si>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</si>
  <si>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</si>
  <si>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</si>
  <si>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</si>
  <si>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</si>
  <si>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</si>
  <si>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</si>
  <si>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</si>
  <si>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</si>
  <si>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</si>
  <si>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</si>
  <si>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</si>
  <si>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</si>
  <si>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</si>
  <si>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</si>
  <si>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</si>
  <si>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</si>
  <si>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</si>
  <si>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</si>
  <si>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</si>
  <si>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</si>
  <si>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</si>
  <si>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</si>
  <si>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</si>
  <si>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</si>
  <si>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</si>
  <si>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</si>
  <si>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</si>
  <si>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</si>
  <si>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</si>
  <si>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</si>
  <si>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</si>
  <si>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</si>
  <si>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</si>
  <si>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</si>
  <si>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</si>
  <si>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</si>
  <si>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</si>
  <si>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</si>
  <si>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</si>
  <si>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</si>
  <si>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</si>
  <si>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</si>
  <si>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</si>
  <si>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</si>
  <si>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</si>
  <si>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</si>
  <si>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</si>
  <si>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</si>
  <si>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</si>
  <si>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</si>
  <si>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напиток</t>
  </si>
  <si>
    <t>"Согласовано" И.О.Директора МБОУ СОШ № 11________Леньшина Ю.А.</t>
  </si>
  <si>
    <t>булочное</t>
  </si>
  <si>
    <t xml:space="preserve">МЕНЮ ПИТАНИЯ УЧАЩИХСЯ </t>
  </si>
  <si>
    <t>Дата</t>
  </si>
  <si>
    <t>Цена,руб</t>
  </si>
  <si>
    <t>Платное пит. за счет род-ких средств</t>
  </si>
  <si>
    <t>гарнир</t>
  </si>
  <si>
    <t>фрукты</t>
  </si>
  <si>
    <t>Компот из кураги</t>
  </si>
  <si>
    <t>гор. блюдо</t>
  </si>
  <si>
    <t>Каша молочная овсяная вязкая</t>
  </si>
  <si>
    <t>гор.напит</t>
  </si>
  <si>
    <t>Кофейный напиток с молоком</t>
  </si>
  <si>
    <t>Бутерброд с сыром</t>
  </si>
  <si>
    <t>Мандарин</t>
  </si>
  <si>
    <t>Салат из капусты с огурцами и помид.</t>
  </si>
  <si>
    <t>Рассольник "Ленинградский" на м/б</t>
  </si>
  <si>
    <t>Котлеты рыбные</t>
  </si>
  <si>
    <t>Рис отварной</t>
  </si>
  <si>
    <t>Компот из яблок</t>
  </si>
  <si>
    <t>Пряник</t>
  </si>
  <si>
    <t>Сок</t>
  </si>
  <si>
    <t>Салат из капусты с огурцами и помидорами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</si>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</sst>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dd/mm/yy;@"/>
  </numFmts>
  <fonts count="1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3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sz val="11"/>
      <name val="Calibri"/>
      <family val="2"/>
      <charset val="1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0" borderId="0"/>
  </cellStyleXfs>
  <cellXfs count="144">
    <xf numFmtId="0" fontId="0" fillId="0" borderId="0" xfId="0"/>
    <xf numFmtId="0" fontId="0" fillId="0" borderId="0" xfId="0" applyFill="1"/>
    <xf numFmtId="14" fontId="1" fillId="0" borderId="0" xfId="0" applyNumberFormat="1" applyFont="1" applyFill="1" applyBorder="1" applyProtection="1">
      <protection locked="0"/>
    </xf>
    <xf numFmtId="0" fontId="2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6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1" fillId="2" borderId="15" xfId="0" applyFont="1" applyFill="1" applyBorder="1" applyAlignment="1">
      <alignment horizontal="left" vertical="top" wrapText="1"/>
    </xf>
    <xf numFmtId="49" fontId="1" fillId="2" borderId="15" xfId="0" applyNumberFormat="1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0" fillId="2" borderId="16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164" fontId="6" fillId="0" borderId="1" xfId="0" applyNumberFormat="1" applyFont="1" applyFill="1" applyBorder="1" applyAlignment="1" applyProtection="1">
      <alignment horizontal="center" vertical="top"/>
    </xf>
    <xf numFmtId="164" fontId="6" fillId="0" borderId="4" xfId="0" applyNumberFormat="1" applyFont="1" applyFill="1" applyBorder="1" applyAlignment="1" applyProtection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/>
    </xf>
    <xf numFmtId="164" fontId="6" fillId="2" borderId="4" xfId="0" applyNumberFormat="1" applyFont="1" applyFill="1" applyBorder="1" applyAlignment="1" applyProtection="1">
      <alignment horizontal="center" vertical="top"/>
    </xf>
    <xf numFmtId="165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left" vertical="center" wrapText="1"/>
    </xf>
    <xf numFmtId="165" fontId="6" fillId="0" borderId="4" xfId="0" applyNumberFormat="1" applyFont="1" applyFill="1" applyBorder="1" applyAlignment="1" applyProtection="1">
      <alignment horizontal="center" vertical="top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left"/>
    </xf>
    <xf numFmtId="0" fontId="0" fillId="0" borderId="18" xfId="0" applyFill="1" applyBorder="1" applyProtection="1">
      <protection locked="0"/>
    </xf>
    <xf numFmtId="0" fontId="0" fillId="0" borderId="19" xfId="0" applyFill="1" applyBorder="1" applyAlignment="1" applyProtection="1">
      <alignment horizontal="left"/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19" xfId="0" applyNumberFormat="1" applyFill="1" applyBorder="1" applyAlignment="1" applyProtection="1">
      <alignment horizontal="left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2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1" xfId="0" applyFill="1" applyBorder="1"/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0" fontId="1" fillId="0" borderId="21" xfId="0" applyNumberFormat="1" applyFont="1" applyFill="1" applyBorder="1" applyAlignment="1" applyProtection="1">
      <alignment horizontal="center"/>
      <protection locked="0"/>
    </xf>
    <xf numFmtId="164" fontId="1" fillId="0" borderId="21" xfId="0" applyNumberFormat="1" applyFont="1" applyFill="1" applyBorder="1" applyAlignment="1" applyProtection="1">
      <alignment horizontal="center"/>
      <protection locked="0"/>
    </xf>
    <xf numFmtId="164" fontId="1" fillId="0" borderId="22" xfId="0" applyNumberFormat="1" applyFon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wrapText="1"/>
      <protection locked="0"/>
    </xf>
    <xf numFmtId="0" fontId="0" fillId="0" borderId="12" xfId="0" applyNumberFormat="1" applyFill="1" applyBorder="1" applyAlignment="1" applyProtection="1"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Protection="1">
      <protection locked="0"/>
    </xf>
    <xf numFmtId="0" fontId="0" fillId="0" borderId="17" xfId="0" applyFont="1" applyFill="1" applyBorder="1"/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6" xfId="0" applyFont="1" applyFill="1" applyBorder="1"/>
    <xf numFmtId="0" fontId="0" fillId="0" borderId="25" xfId="0" applyFill="1" applyBorder="1" applyProtection="1">
      <protection locked="0"/>
    </xf>
    <xf numFmtId="0" fontId="0" fillId="0" borderId="14" xfId="0" applyFill="1" applyBorder="1"/>
    <xf numFmtId="0" fontId="1" fillId="0" borderId="14" xfId="0" applyFont="1" applyFill="1" applyBorder="1"/>
    <xf numFmtId="0" fontId="1" fillId="0" borderId="15" xfId="0" applyFont="1" applyFill="1" applyBorder="1"/>
    <xf numFmtId="49" fontId="1" fillId="0" borderId="15" xfId="0" applyNumberFormat="1" applyFont="1" applyFill="1" applyBorder="1" applyAlignment="1">
      <alignment horizontal="center"/>
    </xf>
    <xf numFmtId="16" fontId="1" fillId="0" borderId="15" xfId="0" applyNumberFormat="1" applyFont="1" applyFill="1" applyBorder="1" applyAlignment="1">
      <alignment horizontal="left"/>
    </xf>
    <xf numFmtId="0" fontId="0" fillId="0" borderId="15" xfId="0" applyFill="1" applyBorder="1"/>
    <xf numFmtId="0" fontId="1" fillId="0" borderId="15" xfId="0" applyFont="1" applyFill="1" applyBorder="1" applyAlignment="1">
      <alignment horizontal="center"/>
    </xf>
    <xf numFmtId="0" fontId="0" fillId="0" borderId="16" xfId="0" applyFill="1" applyBorder="1"/>
    <xf numFmtId="0" fontId="7" fillId="0" borderId="15" xfId="0" applyFont="1" applyFill="1" applyBorder="1" applyAlignment="1">
      <alignment horizontal="center"/>
    </xf>
    <xf numFmtId="14" fontId="1" fillId="4" borderId="0" xfId="0" applyNumberFormat="1" applyFont="1" applyFill="1" applyBorder="1" applyProtection="1">
      <protection locked="0"/>
    </xf>
    <xf numFmtId="0" fontId="0" fillId="0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 wrapText="1"/>
    </xf>
    <xf numFmtId="3" fontId="6" fillId="2" borderId="2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2" fontId="9" fillId="0" borderId="2" xfId="0" applyNumberFormat="1" applyFont="1" applyFill="1" applyBorder="1" applyAlignment="1" applyProtection="1">
      <alignment horizontal="center"/>
      <protection locked="0"/>
    </xf>
    <xf numFmtId="164" fontId="10" fillId="2" borderId="2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/>
      <protection locked="0"/>
    </xf>
    <xf numFmtId="0" fontId="11" fillId="0" borderId="29" xfId="0" applyFont="1" applyFill="1" applyBorder="1"/>
    <xf numFmtId="164" fontId="6" fillId="0" borderId="27" xfId="0" applyNumberFormat="1" applyFont="1" applyFill="1" applyBorder="1" applyAlignment="1" applyProtection="1">
      <alignment horizontal="center" vertical="top"/>
    </xf>
    <xf numFmtId="164" fontId="6" fillId="0" borderId="28" xfId="0" applyNumberFormat="1" applyFont="1" applyFill="1" applyBorder="1" applyAlignment="1" applyProtection="1">
      <alignment horizontal="center" vertical="top"/>
    </xf>
    <xf numFmtId="164" fontId="6" fillId="2" borderId="2" xfId="0" applyNumberFormat="1" applyFont="1" applyFill="1" applyBorder="1" applyAlignment="1" applyProtection="1">
      <alignment horizontal="center" vertical="top"/>
    </xf>
    <xf numFmtId="164" fontId="6" fillId="2" borderId="3" xfId="0" applyNumberFormat="1" applyFont="1" applyFill="1" applyBorder="1" applyAlignment="1" applyProtection="1">
      <alignment horizontal="center" vertical="top"/>
    </xf>
    <xf numFmtId="0" fontId="6" fillId="2" borderId="1" xfId="0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vertical="center" wrapText="1"/>
    </xf>
    <xf numFmtId="0" fontId="0" fillId="0" borderId="2" xfId="0" applyFont="1" applyFill="1" applyBorder="1" applyAlignment="1">
      <alignment vertical="center"/>
    </xf>
    <xf numFmtId="0" fontId="6" fillId="0" borderId="27" xfId="0" applyNumberFormat="1" applyFont="1" applyFill="1" applyBorder="1" applyAlignment="1" applyProtection="1">
      <alignment horizontal="center" vertical="top"/>
    </xf>
    <xf numFmtId="0" fontId="0" fillId="0" borderId="27" xfId="0" applyNumberFormat="1" applyFill="1" applyBorder="1" applyAlignment="1" applyProtection="1">
      <alignment horizontal="center"/>
      <protection locked="0"/>
    </xf>
    <xf numFmtId="165" fontId="6" fillId="2" borderId="1" xfId="0" applyNumberFormat="1" applyFont="1" applyFill="1" applyBorder="1" applyAlignment="1" applyProtection="1">
      <alignment horizontal="center" vertical="top"/>
    </xf>
    <xf numFmtId="165" fontId="6" fillId="2" borderId="4" xfId="0" applyNumberFormat="1" applyFont="1" applyFill="1" applyBorder="1" applyAlignment="1" applyProtection="1">
      <alignment horizontal="center" vertical="top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3" borderId="9" xfId="0" applyFont="1" applyFill="1" applyBorder="1" applyAlignment="1" applyProtection="1">
      <protection locked="0"/>
    </xf>
    <xf numFmtId="0" fontId="3" fillId="3" borderId="10" xfId="0" applyFont="1" applyFill="1" applyBorder="1" applyAlignment="1" applyProtection="1">
      <protection locked="0"/>
    </xf>
    <xf numFmtId="0" fontId="3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left"/>
    </xf>
    <xf numFmtId="0" fontId="3" fillId="0" borderId="1" xfId="0" applyFont="1" applyFill="1" applyBorder="1" applyAlignment="1" applyProtection="1">
      <protection locked="0"/>
    </xf>
    <xf numFmtId="0" fontId="8" fillId="0" borderId="1" xfId="0" applyFont="1" applyFill="1" applyBorder="1" applyAlignment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6" fillId="0" borderId="2" xfId="0" applyFont="1" applyFill="1" applyBorder="1" applyAlignment="1">
      <alignment horizontal="left" vertical="center" wrapText="1"/>
    </xf>
    <xf numFmtId="0" fontId="0" fillId="0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164" fontId="6" fillId="0" borderId="2" xfId="0" applyNumberFormat="1" applyFont="1" applyFill="1" applyBorder="1" applyAlignment="1" applyProtection="1">
      <alignment horizontal="center" vertical="top"/>
    </xf>
    <xf numFmtId="164" fontId="6" fillId="0" borderId="3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/>
    </xf>
    <xf numFmtId="0" fontId="6" fillId="2" borderId="1" xfId="0" applyNumberFormat="1" applyFont="1" applyFill="1" applyBorder="1" applyAlignment="1" applyProtection="1">
      <alignment vertical="center" wrapText="1"/>
    </xf>
    <xf numFmtId="0" fontId="0" fillId="0" borderId="27" xfId="0" applyFon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0" borderId="27" xfId="0" applyNumberFormat="1" applyFill="1" applyBorder="1" applyAlignment="1" applyProtection="1">
      <alignment horizontal="center"/>
      <protection locked="0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top" wrapText="1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164" fontId="12" fillId="0" borderId="1" xfId="0" applyNumberFormat="1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27" xfId="0" applyFont="1" applyFill="1" applyBorder="1" applyAlignment="1">
      <alignment horizontal="left" vertical="center" wrapText="1"/>
    </xf>
    <xf numFmtId="165" fontId="6" fillId="0" borderId="27" xfId="0" applyNumberFormat="1" applyFont="1" applyFill="1" applyBorder="1" applyAlignment="1" applyProtection="1">
      <alignment horizontal="center" vertical="top"/>
    </xf>
    <xf numFmtId="165" fontId="6" fillId="0" borderId="28" xfId="0" applyNumberFormat="1" applyFont="1" applyFill="1" applyBorder="1" applyAlignment="1" applyProtection="1">
      <alignment horizontal="center" vertical="top"/>
    </xf>
    <xf numFmtId="4" fontId="6" fillId="0" borderId="1" xfId="0" applyNumberFormat="1" applyFont="1" applyFill="1" applyBorder="1" applyAlignment="1" applyProtection="1">
      <alignment horizontal="center" vertical="top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8;&#1077;&#1076;&#1072;_3_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Завтрак 75р"/>
      <sheetName val="школы"/>
      <sheetName val="школы 1"/>
      <sheetName val="школы 3"/>
      <sheetName val="школы 4"/>
      <sheetName val="директора"/>
      <sheetName val="обеды сотрудникам"/>
      <sheetName val="70руб обед(67,88)"/>
      <sheetName val="платные обеды 2новая"/>
      <sheetName val="завтр и полд"/>
      <sheetName val="Завтрак 1-4кл"/>
      <sheetName val="Полдник СОШ2"/>
      <sheetName val="1-4"/>
      <sheetName val="ОСТАЛЬНЫЕ"/>
      <sheetName val="5 шк платные"/>
      <sheetName val="СВО и ОВЗ курица"/>
      <sheetName val="СВО и ОВЗ шницель"/>
      <sheetName val="15школ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5"/>
  <sheetViews>
    <sheetView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109"/>
      <c r="B1" s="110"/>
      <c r="C1" s="110"/>
      <c r="D1" s="110"/>
      <c r="E1" s="110"/>
      <c r="F1" s="110"/>
      <c r="G1" s="110"/>
      <c r="H1" s="111"/>
    </row>
    <row r="2" spans="1:11" ht="17.25" x14ac:dyDescent="0.3">
      <c r="A2" s="1"/>
      <c r="B2" s="1"/>
      <c r="C2" s="1"/>
      <c r="D2" s="3" t="s">
        <v>69</v>
      </c>
      <c r="E2" s="1"/>
      <c r="F2" s="1"/>
      <c r="G2" s="1"/>
      <c r="H2" s="1"/>
      <c r="I2" s="1"/>
      <c r="J2" s="1"/>
      <c r="K2" s="1"/>
    </row>
    <row r="3" spans="1:11" ht="18" thickBot="1" x14ac:dyDescent="0.35">
      <c r="A3" s="1"/>
      <c r="B3" s="112" t="s">
        <v>24</v>
      </c>
      <c r="C3" s="112"/>
      <c r="D3" s="112"/>
      <c r="E3" s="112"/>
      <c r="F3" s="112"/>
      <c r="G3" s="14"/>
      <c r="H3" s="1"/>
      <c r="I3" s="1"/>
      <c r="J3" s="1"/>
      <c r="K3" s="1"/>
    </row>
    <row r="4" spans="1:11" ht="18" thickBot="1" x14ac:dyDescent="0.35">
      <c r="A4" s="1" t="s">
        <v>20</v>
      </c>
      <c r="B4" s="113"/>
      <c r="C4" s="114"/>
      <c r="D4" s="115"/>
      <c r="E4" s="11" t="s">
        <v>0</v>
      </c>
      <c r="F4" s="4"/>
      <c r="G4" s="16"/>
      <c r="H4" s="1"/>
      <c r="I4" s="1" t="s">
        <v>52</v>
      </c>
      <c r="J4" s="85">
        <v>45754</v>
      </c>
      <c r="K4" s="2"/>
    </row>
    <row r="5" spans="1:11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75" thickBot="1" x14ac:dyDescent="0.3">
      <c r="A6" s="17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8" t="s">
        <v>13</v>
      </c>
      <c r="G6" s="18" t="s">
        <v>6</v>
      </c>
      <c r="H6" s="18" t="s">
        <v>7</v>
      </c>
      <c r="I6" s="18" t="s">
        <v>8</v>
      </c>
      <c r="J6" s="19" t="s">
        <v>9</v>
      </c>
      <c r="K6" s="1"/>
    </row>
    <row r="7" spans="1:11" x14ac:dyDescent="0.25">
      <c r="A7" s="20" t="s">
        <v>10</v>
      </c>
      <c r="B7" s="36" t="s">
        <v>76</v>
      </c>
      <c r="C7" s="120">
        <v>212</v>
      </c>
      <c r="D7" s="121" t="s">
        <v>77</v>
      </c>
      <c r="E7" s="122">
        <v>180</v>
      </c>
      <c r="F7" s="123">
        <v>19.86</v>
      </c>
      <c r="G7" s="124">
        <v>212.8</v>
      </c>
      <c r="H7" s="124">
        <v>7.4</v>
      </c>
      <c r="I7" s="124">
        <v>8</v>
      </c>
      <c r="J7" s="125">
        <v>28</v>
      </c>
      <c r="K7" s="1"/>
    </row>
    <row r="8" spans="1:11" x14ac:dyDescent="0.25">
      <c r="A8" s="21"/>
      <c r="B8" s="34" t="s">
        <v>78</v>
      </c>
      <c r="C8" s="126">
        <v>465</v>
      </c>
      <c r="D8" s="127" t="s">
        <v>79</v>
      </c>
      <c r="E8" s="15">
        <v>200</v>
      </c>
      <c r="F8" s="6">
        <v>13.3</v>
      </c>
      <c r="G8" s="38">
        <v>88</v>
      </c>
      <c r="H8" s="38">
        <v>2.8</v>
      </c>
      <c r="I8" s="38">
        <v>2.5</v>
      </c>
      <c r="J8" s="39">
        <v>13.6</v>
      </c>
      <c r="K8" s="9"/>
    </row>
    <row r="9" spans="1:11" ht="14.25" customHeight="1" x14ac:dyDescent="0.25">
      <c r="A9" s="21"/>
      <c r="B9" s="34" t="s">
        <v>49</v>
      </c>
      <c r="C9" s="8">
        <v>63</v>
      </c>
      <c r="D9" s="43" t="s">
        <v>80</v>
      </c>
      <c r="E9" s="15">
        <v>40</v>
      </c>
      <c r="F9" s="6">
        <v>20.64</v>
      </c>
      <c r="G9" s="38">
        <v>149</v>
      </c>
      <c r="H9" s="38">
        <v>6.9</v>
      </c>
      <c r="I9" s="38">
        <v>9</v>
      </c>
      <c r="J9" s="39">
        <v>10</v>
      </c>
      <c r="K9" s="1"/>
    </row>
    <row r="10" spans="1:11" ht="14.25" customHeight="1" thickBot="1" x14ac:dyDescent="0.3">
      <c r="A10" s="21"/>
      <c r="B10" s="128" t="s">
        <v>74</v>
      </c>
      <c r="C10" s="105">
        <v>82</v>
      </c>
      <c r="D10" s="43" t="s">
        <v>81</v>
      </c>
      <c r="E10" s="129">
        <v>130</v>
      </c>
      <c r="F10" s="130">
        <v>20</v>
      </c>
      <c r="G10" s="98">
        <v>44</v>
      </c>
      <c r="H10" s="98">
        <v>0.4</v>
      </c>
      <c r="I10" s="98">
        <v>0.4</v>
      </c>
      <c r="J10" s="99">
        <v>9.8000000000000007</v>
      </c>
      <c r="K10" s="1"/>
    </row>
    <row r="11" spans="1:11" ht="14.25" customHeight="1" thickBot="1" x14ac:dyDescent="0.3">
      <c r="A11" s="21"/>
      <c r="B11" s="86"/>
      <c r="C11" s="87"/>
      <c r="D11" s="103"/>
      <c r="E11" s="95"/>
      <c r="F11" s="90"/>
      <c r="G11" s="100"/>
      <c r="H11" s="100"/>
      <c r="I11" s="100"/>
      <c r="J11" s="101"/>
      <c r="K11" s="1"/>
    </row>
    <row r="12" spans="1:11" ht="15.75" thickBot="1" x14ac:dyDescent="0.3">
      <c r="A12" s="22"/>
      <c r="B12" s="86"/>
      <c r="C12" s="87"/>
      <c r="D12" s="88"/>
      <c r="E12" s="89"/>
      <c r="F12" s="92">
        <f>SUM(F7:F11)</f>
        <v>73.8</v>
      </c>
      <c r="G12" s="93">
        <f>SUM(G7:G11)</f>
        <v>493.8</v>
      </c>
      <c r="H12" s="93">
        <f>SUM(H7:H11)</f>
        <v>17.5</v>
      </c>
      <c r="I12" s="93">
        <f>SUM(I7:I11)</f>
        <v>19.899999999999999</v>
      </c>
      <c r="J12" s="94">
        <f>SUM(J7:J11)</f>
        <v>61.400000000000006</v>
      </c>
      <c r="K12" s="1"/>
    </row>
    <row r="13" spans="1:11" ht="17.25" customHeight="1" x14ac:dyDescent="0.25">
      <c r="A13" s="25" t="s">
        <v>11</v>
      </c>
      <c r="B13" s="104" t="s">
        <v>12</v>
      </c>
      <c r="C13" s="131">
        <v>5</v>
      </c>
      <c r="D13" s="132" t="s">
        <v>82</v>
      </c>
      <c r="E13" s="133">
        <v>60</v>
      </c>
      <c r="F13" s="134">
        <v>14.4</v>
      </c>
      <c r="G13" s="100">
        <v>74.400000000000006</v>
      </c>
      <c r="H13" s="107">
        <v>1.38</v>
      </c>
      <c r="I13" s="107">
        <v>6.6</v>
      </c>
      <c r="J13" s="108">
        <v>2.34</v>
      </c>
      <c r="K13" s="1"/>
    </row>
    <row r="14" spans="1:11" ht="18" customHeight="1" x14ac:dyDescent="0.25">
      <c r="A14" s="23"/>
      <c r="B14" s="35" t="s">
        <v>51</v>
      </c>
      <c r="C14" s="8">
        <v>134</v>
      </c>
      <c r="D14" s="135" t="s">
        <v>83</v>
      </c>
      <c r="E14" s="136">
        <v>200</v>
      </c>
      <c r="F14" s="7">
        <v>19.38</v>
      </c>
      <c r="G14" s="38">
        <v>127</v>
      </c>
      <c r="H14" s="38">
        <v>6.1</v>
      </c>
      <c r="I14" s="38">
        <v>6.48</v>
      </c>
      <c r="J14" s="39">
        <v>10.6</v>
      </c>
      <c r="K14" s="1"/>
    </row>
    <row r="15" spans="1:11" ht="16.5" customHeight="1" x14ac:dyDescent="0.25">
      <c r="A15" s="24"/>
      <c r="B15" s="34" t="s">
        <v>50</v>
      </c>
      <c r="C15" s="10">
        <v>307</v>
      </c>
      <c r="D15" s="127" t="s">
        <v>84</v>
      </c>
      <c r="E15" s="15">
        <v>100</v>
      </c>
      <c r="F15" s="6">
        <v>36.4</v>
      </c>
      <c r="G15" s="40">
        <v>234.9</v>
      </c>
      <c r="H15" s="40">
        <v>13</v>
      </c>
      <c r="I15" s="40">
        <v>1.6</v>
      </c>
      <c r="J15" s="41">
        <v>10</v>
      </c>
      <c r="K15" s="9"/>
    </row>
    <row r="16" spans="1:11" x14ac:dyDescent="0.25">
      <c r="A16" s="25"/>
      <c r="B16" s="34" t="s">
        <v>73</v>
      </c>
      <c r="C16" s="10">
        <v>241</v>
      </c>
      <c r="D16" s="12" t="s">
        <v>85</v>
      </c>
      <c r="E16" s="15">
        <v>150</v>
      </c>
      <c r="F16" s="6">
        <v>15.55</v>
      </c>
      <c r="G16" s="137">
        <v>204.6</v>
      </c>
      <c r="H16" s="137">
        <v>3.69</v>
      </c>
      <c r="I16" s="137">
        <v>6</v>
      </c>
      <c r="J16" s="138">
        <v>33.81</v>
      </c>
      <c r="K16" s="1"/>
    </row>
    <row r="17" spans="1:11" x14ac:dyDescent="0.25">
      <c r="A17" s="25"/>
      <c r="B17" s="34" t="s">
        <v>66</v>
      </c>
      <c r="C17" s="8">
        <v>495</v>
      </c>
      <c r="D17" s="12" t="s">
        <v>86</v>
      </c>
      <c r="E17" s="15">
        <v>200</v>
      </c>
      <c r="F17" s="6">
        <v>9.41</v>
      </c>
      <c r="G17" s="38">
        <v>40</v>
      </c>
      <c r="H17" s="38">
        <v>0.6</v>
      </c>
      <c r="I17" s="38">
        <v>0</v>
      </c>
      <c r="J17" s="39">
        <v>9.6999999999999993</v>
      </c>
      <c r="K17" s="1"/>
    </row>
    <row r="18" spans="1:11" x14ac:dyDescent="0.25">
      <c r="A18" s="25"/>
      <c r="B18" s="34" t="s">
        <v>49</v>
      </c>
      <c r="C18" s="8">
        <v>111</v>
      </c>
      <c r="D18" s="12" t="s">
        <v>35</v>
      </c>
      <c r="E18" s="15">
        <v>20</v>
      </c>
      <c r="F18" s="6">
        <v>2.7</v>
      </c>
      <c r="G18" s="38">
        <v>52.4</v>
      </c>
      <c r="H18" s="38">
        <v>1.5</v>
      </c>
      <c r="I18" s="38">
        <v>0.57999999999999996</v>
      </c>
      <c r="J18" s="39">
        <v>10.28</v>
      </c>
      <c r="K18" s="1"/>
    </row>
    <row r="19" spans="1:11" x14ac:dyDescent="0.25">
      <c r="A19" s="25"/>
      <c r="B19" s="34" t="s">
        <v>48</v>
      </c>
      <c r="C19" s="13">
        <v>110</v>
      </c>
      <c r="D19" s="12" t="s">
        <v>34</v>
      </c>
      <c r="E19" s="15">
        <v>30</v>
      </c>
      <c r="F19" s="6">
        <v>2.16</v>
      </c>
      <c r="G19" s="38">
        <v>54.3</v>
      </c>
      <c r="H19" s="38">
        <v>1.98</v>
      </c>
      <c r="I19" s="38">
        <v>0.36</v>
      </c>
      <c r="J19" s="39">
        <v>10.199999999999999</v>
      </c>
      <c r="K19" s="1"/>
    </row>
    <row r="20" spans="1:11" x14ac:dyDescent="0.25">
      <c r="A20" s="25"/>
      <c r="B20" s="34"/>
      <c r="C20" s="10"/>
      <c r="D20" s="12"/>
      <c r="E20" s="8"/>
      <c r="F20" s="59"/>
      <c r="G20" s="42"/>
      <c r="H20" s="42"/>
      <c r="I20" s="42"/>
      <c r="J20" s="44"/>
      <c r="K20" s="1"/>
    </row>
    <row r="21" spans="1:11" ht="15.75" thickBot="1" x14ac:dyDescent="0.3">
      <c r="A21" s="22"/>
      <c r="B21" s="32"/>
      <c r="C21" s="27"/>
      <c r="D21" s="28"/>
      <c r="E21" s="29"/>
      <c r="F21" s="37">
        <f>SUM(F13:F19)</f>
        <v>100</v>
      </c>
      <c r="G21" s="30">
        <f t="shared" ref="G21:J21" si="0">G13+G14+G15+G16+G17+G18+G19</f>
        <v>787.59999999999991</v>
      </c>
      <c r="H21" s="30">
        <f t="shared" si="0"/>
        <v>28.250000000000004</v>
      </c>
      <c r="I21" s="30">
        <f t="shared" si="0"/>
        <v>21.619999999999997</v>
      </c>
      <c r="J21" s="31">
        <f t="shared" si="0"/>
        <v>86.93</v>
      </c>
      <c r="K21" s="1"/>
    </row>
    <row r="22" spans="1:11" x14ac:dyDescent="0.25">
      <c r="A22" s="48" t="s">
        <v>25</v>
      </c>
      <c r="B22" s="36" t="s">
        <v>68</v>
      </c>
      <c r="C22" s="95">
        <v>582</v>
      </c>
      <c r="D22" s="139" t="s">
        <v>87</v>
      </c>
      <c r="E22" s="122">
        <v>30</v>
      </c>
      <c r="F22" s="122">
        <v>15</v>
      </c>
      <c r="G22" s="124">
        <v>139.5</v>
      </c>
      <c r="H22" s="124">
        <v>2.2000000000000002</v>
      </c>
      <c r="I22" s="124">
        <v>2.9</v>
      </c>
      <c r="J22" s="125">
        <v>22.2</v>
      </c>
    </row>
    <row r="23" spans="1:11" x14ac:dyDescent="0.25">
      <c r="A23" s="25"/>
      <c r="B23" s="33" t="s">
        <v>66</v>
      </c>
      <c r="C23" s="8">
        <v>469</v>
      </c>
      <c r="D23" s="12" t="s">
        <v>88</v>
      </c>
      <c r="E23" s="15">
        <v>200</v>
      </c>
      <c r="F23" s="15">
        <v>15</v>
      </c>
      <c r="G23" s="38">
        <v>107</v>
      </c>
      <c r="H23" s="38">
        <v>5.8</v>
      </c>
      <c r="I23" s="38">
        <v>5.3</v>
      </c>
      <c r="J23" s="39">
        <v>9.1</v>
      </c>
    </row>
    <row r="24" spans="1:11" ht="15.75" thickBot="1" x14ac:dyDescent="0.3">
      <c r="A24" s="26"/>
      <c r="B24" s="49"/>
      <c r="C24" s="50"/>
      <c r="D24" s="51"/>
      <c r="E24" s="52"/>
      <c r="F24" s="53">
        <f>F22+F23</f>
        <v>30</v>
      </c>
      <c r="G24" s="54">
        <f t="shared" ref="G24:J24" si="1">G22+G23</f>
        <v>246.5</v>
      </c>
      <c r="H24" s="54">
        <f t="shared" si="1"/>
        <v>8</v>
      </c>
      <c r="I24" s="54">
        <f t="shared" si="1"/>
        <v>8.1999999999999993</v>
      </c>
      <c r="J24" s="55">
        <f t="shared" si="1"/>
        <v>31.299999999999997</v>
      </c>
    </row>
    <row r="25" spans="1:11" x14ac:dyDescent="0.25">
      <c r="D25" s="116" t="s">
        <v>31</v>
      </c>
      <c r="E25" s="116"/>
      <c r="F25" s="116"/>
      <c r="G25" s="116"/>
      <c r="H25" s="116"/>
    </row>
  </sheetData>
  <mergeCells count="4">
    <mergeCell ref="A1:H1"/>
    <mergeCell ref="B3:F3"/>
    <mergeCell ref="B4:D4"/>
    <mergeCell ref="D25:H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0"/>
  <sheetViews>
    <sheetView workbookViewId="0">
      <selection activeCell="M27" sqref="M27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x14ac:dyDescent="0.25">
      <c r="A1" s="117"/>
      <c r="B1" s="117"/>
      <c r="C1" s="117"/>
      <c r="D1" s="117"/>
      <c r="E1" s="117"/>
      <c r="F1" s="117"/>
      <c r="G1" s="117"/>
      <c r="H1" s="117"/>
      <c r="I1" s="1"/>
      <c r="J1" s="1"/>
      <c r="K1" s="1"/>
    </row>
    <row r="2" spans="1:11" ht="17.25" x14ac:dyDescent="0.3">
      <c r="A2" s="1"/>
      <c r="B2" s="57"/>
      <c r="C2" s="57"/>
      <c r="D2" s="3" t="s">
        <v>69</v>
      </c>
      <c r="E2" s="57"/>
      <c r="F2" s="57"/>
      <c r="G2" s="57"/>
      <c r="H2" s="1"/>
      <c r="I2" s="1"/>
      <c r="J2" s="1"/>
      <c r="K2" s="1"/>
    </row>
    <row r="3" spans="1:11" ht="17.25" x14ac:dyDescent="0.3">
      <c r="A3" s="1"/>
      <c r="B3" s="112" t="s">
        <v>24</v>
      </c>
      <c r="C3" s="112"/>
      <c r="D3" s="112"/>
      <c r="E3" s="112"/>
      <c r="F3" s="112"/>
      <c r="G3" s="56"/>
      <c r="H3" s="1"/>
      <c r="I3" s="1"/>
      <c r="J3" s="1"/>
      <c r="K3" s="1"/>
    </row>
    <row r="4" spans="1:11" ht="18" thickBot="1" x14ac:dyDescent="0.35">
      <c r="A4" s="1" t="s">
        <v>20</v>
      </c>
      <c r="B4" s="118"/>
      <c r="C4" s="119"/>
      <c r="D4" s="119"/>
      <c r="E4" s="58" t="s">
        <v>0</v>
      </c>
      <c r="F4" s="4"/>
      <c r="G4" s="16"/>
      <c r="H4" s="1"/>
      <c r="I4" s="1" t="s">
        <v>70</v>
      </c>
      <c r="J4" s="69">
        <f>'1-4,ГПД'!J4</f>
        <v>45754</v>
      </c>
      <c r="K4" s="2"/>
    </row>
    <row r="5" spans="1:11" ht="15.75" thickBot="1" x14ac:dyDescent="0.3">
      <c r="A5" s="17" t="s">
        <v>1</v>
      </c>
      <c r="B5" s="18" t="s">
        <v>2</v>
      </c>
      <c r="C5" s="71" t="s">
        <v>3</v>
      </c>
      <c r="D5" s="73" t="s">
        <v>4</v>
      </c>
      <c r="E5" s="72" t="s">
        <v>5</v>
      </c>
      <c r="F5" s="18" t="s">
        <v>71</v>
      </c>
      <c r="G5" s="19" t="s">
        <v>6</v>
      </c>
      <c r="H5" s="18" t="s">
        <v>7</v>
      </c>
      <c r="I5" s="18" t="s">
        <v>8</v>
      </c>
      <c r="J5" s="18" t="s">
        <v>9</v>
      </c>
      <c r="K5" s="1"/>
    </row>
    <row r="6" spans="1:11" x14ac:dyDescent="0.25">
      <c r="A6" s="77" t="s">
        <v>10</v>
      </c>
      <c r="B6" s="36" t="s">
        <v>12</v>
      </c>
      <c r="C6" s="95">
        <v>24</v>
      </c>
      <c r="D6" s="140" t="s">
        <v>77</v>
      </c>
      <c r="E6" s="106">
        <v>200</v>
      </c>
      <c r="F6" s="130">
        <v>23.18</v>
      </c>
      <c r="G6" s="141">
        <v>8.24</v>
      </c>
      <c r="H6" s="141">
        <v>8.6</v>
      </c>
      <c r="I6" s="141">
        <v>31.058</v>
      </c>
      <c r="J6" s="142">
        <v>231.65</v>
      </c>
      <c r="K6" s="1"/>
    </row>
    <row r="7" spans="1:11" x14ac:dyDescent="0.25">
      <c r="A7" s="78"/>
      <c r="B7" s="33" t="s">
        <v>76</v>
      </c>
      <c r="C7" s="8">
        <v>279</v>
      </c>
      <c r="D7" s="127" t="s">
        <v>79</v>
      </c>
      <c r="E7" s="15">
        <v>200</v>
      </c>
      <c r="F7" s="6">
        <v>13.3</v>
      </c>
      <c r="G7" s="42">
        <v>2.8</v>
      </c>
      <c r="H7" s="42">
        <v>2.5</v>
      </c>
      <c r="I7" s="42">
        <v>13.6</v>
      </c>
      <c r="J7" s="44">
        <v>88</v>
      </c>
      <c r="K7" s="1"/>
    </row>
    <row r="8" spans="1:11" x14ac:dyDescent="0.25">
      <c r="A8" s="79"/>
      <c r="B8" s="34" t="s">
        <v>78</v>
      </c>
      <c r="C8" s="13">
        <v>459</v>
      </c>
      <c r="D8" s="43" t="s">
        <v>80</v>
      </c>
      <c r="E8" s="15">
        <v>40</v>
      </c>
      <c r="F8" s="6">
        <v>20.64</v>
      </c>
      <c r="G8" s="42">
        <v>6.9</v>
      </c>
      <c r="H8" s="42">
        <v>9</v>
      </c>
      <c r="I8" s="42">
        <v>10</v>
      </c>
      <c r="J8" s="44">
        <v>149</v>
      </c>
      <c r="K8" s="9"/>
    </row>
    <row r="9" spans="1:11" ht="15.75" thickBot="1" x14ac:dyDescent="0.3">
      <c r="A9" s="79"/>
      <c r="B9" s="34" t="s">
        <v>49</v>
      </c>
      <c r="C9" s="13">
        <v>111</v>
      </c>
      <c r="D9" s="43" t="s">
        <v>81</v>
      </c>
      <c r="E9" s="129">
        <v>130</v>
      </c>
      <c r="F9" s="6">
        <v>20</v>
      </c>
      <c r="G9" s="42">
        <v>0.4</v>
      </c>
      <c r="H9" s="42">
        <v>0.4</v>
      </c>
      <c r="I9" s="42">
        <v>9.8000000000000007</v>
      </c>
      <c r="J9" s="44">
        <v>44</v>
      </c>
      <c r="K9" s="9"/>
    </row>
    <row r="10" spans="1:11" ht="14.25" customHeight="1" x14ac:dyDescent="0.25">
      <c r="A10" s="80"/>
      <c r="B10" s="34"/>
      <c r="C10" s="102"/>
      <c r="D10" s="103"/>
      <c r="E10" s="95"/>
      <c r="F10" s="91"/>
      <c r="G10" s="40"/>
      <c r="H10" s="40"/>
      <c r="I10" s="40"/>
      <c r="J10" s="41"/>
      <c r="K10" s="1"/>
    </row>
    <row r="11" spans="1:11" ht="17.25" customHeight="1" thickBot="1" x14ac:dyDescent="0.3">
      <c r="A11" s="79"/>
      <c r="B11" s="70"/>
      <c r="C11" s="45"/>
      <c r="D11" s="46"/>
      <c r="E11" s="47"/>
      <c r="F11" s="37">
        <f>SUM(F6:F10)</f>
        <v>77.12</v>
      </c>
      <c r="G11" s="30">
        <f>SUM(G6:G10)</f>
        <v>18.339999999999996</v>
      </c>
      <c r="H11" s="30">
        <f>SUM(H6:H10)</f>
        <v>20.5</v>
      </c>
      <c r="I11" s="30">
        <f>SUM(I6:I10)</f>
        <v>64.457999999999998</v>
      </c>
      <c r="J11" s="31">
        <f>SUM(J6:J10)</f>
        <v>512.65</v>
      </c>
      <c r="K11" s="1"/>
    </row>
    <row r="12" spans="1:11" ht="18" customHeight="1" x14ac:dyDescent="0.25">
      <c r="A12" s="77" t="s">
        <v>11</v>
      </c>
      <c r="B12" s="104" t="s">
        <v>12</v>
      </c>
      <c r="C12" s="131">
        <v>5</v>
      </c>
      <c r="D12" s="132" t="s">
        <v>89</v>
      </c>
      <c r="E12" s="133">
        <v>60</v>
      </c>
      <c r="F12" s="134">
        <v>14.4</v>
      </c>
      <c r="G12" s="100">
        <v>0.66</v>
      </c>
      <c r="H12" s="107">
        <v>0.12</v>
      </c>
      <c r="I12" s="107">
        <v>2.2799999999999998</v>
      </c>
      <c r="J12" s="108">
        <v>14.4</v>
      </c>
      <c r="K12" s="1"/>
    </row>
    <row r="13" spans="1:11" ht="16.5" customHeight="1" x14ac:dyDescent="0.25">
      <c r="A13" s="78"/>
      <c r="B13" s="35" t="s">
        <v>51</v>
      </c>
      <c r="C13" s="8">
        <v>134</v>
      </c>
      <c r="D13" s="135" t="s">
        <v>83</v>
      </c>
      <c r="E13" s="136">
        <v>200</v>
      </c>
      <c r="F13" s="7">
        <v>19.38</v>
      </c>
      <c r="G13" s="38">
        <v>6.1</v>
      </c>
      <c r="H13" s="38">
        <v>6.48</v>
      </c>
      <c r="I13" s="38">
        <v>10.6</v>
      </c>
      <c r="J13" s="39">
        <v>127</v>
      </c>
      <c r="K13" s="9"/>
    </row>
    <row r="14" spans="1:11" x14ac:dyDescent="0.25">
      <c r="A14" s="82"/>
      <c r="B14" s="34" t="s">
        <v>50</v>
      </c>
      <c r="C14" s="10">
        <v>307</v>
      </c>
      <c r="D14" s="127" t="s">
        <v>84</v>
      </c>
      <c r="E14" s="15">
        <v>100</v>
      </c>
      <c r="F14" s="6">
        <v>36.4</v>
      </c>
      <c r="G14" s="40">
        <v>13</v>
      </c>
      <c r="H14" s="40">
        <v>1.6</v>
      </c>
      <c r="I14" s="40">
        <v>10</v>
      </c>
      <c r="J14" s="41">
        <v>234.9</v>
      </c>
      <c r="K14" s="1"/>
    </row>
    <row r="15" spans="1:11" x14ac:dyDescent="0.25">
      <c r="A15" s="82"/>
      <c r="B15" s="34" t="s">
        <v>73</v>
      </c>
      <c r="C15" s="10">
        <v>241</v>
      </c>
      <c r="D15" s="12" t="s">
        <v>85</v>
      </c>
      <c r="E15" s="15">
        <v>150</v>
      </c>
      <c r="F15" s="6">
        <v>15.55</v>
      </c>
      <c r="G15" s="137">
        <v>4</v>
      </c>
      <c r="H15" s="137">
        <v>2.6</v>
      </c>
      <c r="I15" s="137">
        <v>35</v>
      </c>
      <c r="J15" s="138">
        <v>182</v>
      </c>
      <c r="K15" s="1"/>
    </row>
    <row r="16" spans="1:11" x14ac:dyDescent="0.25">
      <c r="A16" s="82"/>
      <c r="B16" s="34" t="s">
        <v>66</v>
      </c>
      <c r="C16" s="8">
        <v>495</v>
      </c>
      <c r="D16" s="12" t="s">
        <v>75</v>
      </c>
      <c r="E16" s="15">
        <v>200</v>
      </c>
      <c r="F16" s="6">
        <v>9.41</v>
      </c>
      <c r="G16" s="38">
        <v>0.6</v>
      </c>
      <c r="H16" s="38">
        <v>0</v>
      </c>
      <c r="I16" s="38">
        <v>9.6999999999999993</v>
      </c>
      <c r="J16" s="39">
        <v>40</v>
      </c>
      <c r="K16" s="1"/>
    </row>
    <row r="17" spans="1:11" x14ac:dyDescent="0.25">
      <c r="A17" s="82"/>
      <c r="B17" s="34" t="s">
        <v>49</v>
      </c>
      <c r="C17" s="8">
        <v>111</v>
      </c>
      <c r="D17" s="12" t="s">
        <v>35</v>
      </c>
      <c r="E17" s="15">
        <v>20</v>
      </c>
      <c r="F17" s="6">
        <v>2.7</v>
      </c>
      <c r="G17" s="38">
        <v>1.98</v>
      </c>
      <c r="H17" s="38">
        <v>0.36</v>
      </c>
      <c r="I17" s="38">
        <v>10.199999999999999</v>
      </c>
      <c r="J17" s="39">
        <v>54.3</v>
      </c>
      <c r="K17" s="1"/>
    </row>
    <row r="18" spans="1:11" x14ac:dyDescent="0.25">
      <c r="A18" s="79"/>
      <c r="B18" s="34" t="s">
        <v>48</v>
      </c>
      <c r="C18" s="13">
        <v>110</v>
      </c>
      <c r="D18" s="12" t="s">
        <v>34</v>
      </c>
      <c r="E18" s="15">
        <v>30</v>
      </c>
      <c r="F18" s="6">
        <v>2.16</v>
      </c>
      <c r="G18" s="38">
        <v>1.5</v>
      </c>
      <c r="H18" s="38">
        <v>0.57999999999999996</v>
      </c>
      <c r="I18" s="38">
        <v>10.28</v>
      </c>
      <c r="J18" s="39">
        <v>52.4</v>
      </c>
      <c r="K18" s="1"/>
    </row>
    <row r="19" spans="1:11" ht="15.75" thickBot="1" x14ac:dyDescent="0.3">
      <c r="A19" s="81"/>
      <c r="B19" s="74"/>
      <c r="C19" s="60"/>
      <c r="D19" s="61"/>
      <c r="E19" s="62"/>
      <c r="F19" s="59">
        <f>SUM(F12:F18)</f>
        <v>100</v>
      </c>
      <c r="G19" s="63">
        <f t="shared" ref="G19" si="0">SUM(G12:G18)</f>
        <v>27.84</v>
      </c>
      <c r="H19" s="63">
        <f>SUM(H12:H18)</f>
        <v>11.74</v>
      </c>
      <c r="I19" s="63">
        <f>SUM(I12:I18)</f>
        <v>88.06</v>
      </c>
      <c r="J19" s="64">
        <f>SUM(J12:J18)</f>
        <v>704.99999999999989</v>
      </c>
      <c r="K19" s="1"/>
    </row>
    <row r="20" spans="1:11" ht="15" customHeight="1" thickBot="1" x14ac:dyDescent="0.3">
      <c r="A20" s="76"/>
      <c r="B20" s="75"/>
      <c r="C20" s="65"/>
      <c r="D20" s="66" t="s">
        <v>72</v>
      </c>
      <c r="E20" s="65"/>
      <c r="F20" s="67"/>
      <c r="G20" s="65"/>
      <c r="H20" s="65"/>
      <c r="I20" s="65"/>
      <c r="J20" s="68"/>
      <c r="K20" s="1"/>
    </row>
    <row r="21" spans="1:11" ht="25.5" x14ac:dyDescent="0.25">
      <c r="A21" s="78" t="s">
        <v>11</v>
      </c>
      <c r="B21" s="35" t="s">
        <v>12</v>
      </c>
      <c r="C21" s="10">
        <v>59</v>
      </c>
      <c r="D21" s="132" t="s">
        <v>89</v>
      </c>
      <c r="E21" s="133">
        <v>80</v>
      </c>
      <c r="F21" s="136"/>
      <c r="G21" s="107">
        <v>1.173</v>
      </c>
      <c r="H21" s="107">
        <v>0.21299999999999999</v>
      </c>
      <c r="I21" s="107">
        <v>4.0529999999999999</v>
      </c>
      <c r="J21" s="108">
        <v>25.6</v>
      </c>
      <c r="K21" s="1"/>
    </row>
    <row r="22" spans="1:11" x14ac:dyDescent="0.25">
      <c r="A22" s="78"/>
      <c r="B22" s="35" t="s">
        <v>51</v>
      </c>
      <c r="C22" s="10">
        <v>144</v>
      </c>
      <c r="D22" s="135" t="s">
        <v>83</v>
      </c>
      <c r="E22" s="136">
        <v>250</v>
      </c>
      <c r="F22" s="136"/>
      <c r="G22" s="107">
        <v>22.43</v>
      </c>
      <c r="H22" s="107">
        <v>18.61</v>
      </c>
      <c r="I22" s="107">
        <v>17.04</v>
      </c>
      <c r="J22" s="108">
        <v>327</v>
      </c>
      <c r="K22" s="1"/>
    </row>
    <row r="23" spans="1:11" x14ac:dyDescent="0.25">
      <c r="A23" s="84"/>
      <c r="B23" s="34" t="s">
        <v>50</v>
      </c>
      <c r="C23" s="10">
        <v>381</v>
      </c>
      <c r="D23" s="127" t="s">
        <v>90</v>
      </c>
      <c r="E23" s="15">
        <v>280</v>
      </c>
      <c r="F23" s="15"/>
      <c r="G23" s="107">
        <v>17.22</v>
      </c>
      <c r="H23" s="107">
        <v>11.67</v>
      </c>
      <c r="I23" s="107">
        <v>35</v>
      </c>
      <c r="J23" s="108">
        <v>411.25</v>
      </c>
      <c r="K23" s="1"/>
    </row>
    <row r="24" spans="1:11" x14ac:dyDescent="0.25">
      <c r="A24" s="84"/>
      <c r="B24" s="34" t="s">
        <v>66</v>
      </c>
      <c r="C24" s="8">
        <v>495</v>
      </c>
      <c r="D24" s="12" t="s">
        <v>86</v>
      </c>
      <c r="E24" s="15">
        <v>200</v>
      </c>
      <c r="F24" s="15"/>
      <c r="G24" s="42">
        <v>0.6</v>
      </c>
      <c r="H24" s="143">
        <v>0</v>
      </c>
      <c r="I24" s="143">
        <v>9.6999999999999993</v>
      </c>
      <c r="J24" s="44">
        <v>40</v>
      </c>
      <c r="K24" s="1"/>
    </row>
    <row r="25" spans="1:11" x14ac:dyDescent="0.25">
      <c r="A25" s="84"/>
      <c r="B25" s="34" t="s">
        <v>48</v>
      </c>
      <c r="C25" s="13">
        <v>110</v>
      </c>
      <c r="D25" s="12" t="s">
        <v>35</v>
      </c>
      <c r="E25" s="15">
        <v>20</v>
      </c>
      <c r="F25" s="15"/>
      <c r="G25" s="42">
        <v>1.98</v>
      </c>
      <c r="H25" s="42">
        <v>0.36</v>
      </c>
      <c r="I25" s="42">
        <v>10.199999999999999</v>
      </c>
      <c r="J25" s="44">
        <v>54.3</v>
      </c>
      <c r="K25" s="1"/>
    </row>
    <row r="26" spans="1:11" x14ac:dyDescent="0.25">
      <c r="A26" s="84"/>
      <c r="B26" s="34" t="s">
        <v>49</v>
      </c>
      <c r="C26" s="10">
        <v>111</v>
      </c>
      <c r="D26" s="12" t="s">
        <v>34</v>
      </c>
      <c r="E26" s="15">
        <v>30</v>
      </c>
      <c r="F26" s="15"/>
      <c r="G26" s="42">
        <v>1.5</v>
      </c>
      <c r="H26" s="42">
        <v>0.57999999999999996</v>
      </c>
      <c r="I26" s="42">
        <v>10.28</v>
      </c>
      <c r="J26" s="44">
        <v>52.4</v>
      </c>
      <c r="K26" s="1"/>
    </row>
    <row r="27" spans="1:11" x14ac:dyDescent="0.25">
      <c r="A27" s="84"/>
      <c r="B27" s="34"/>
      <c r="C27" s="10"/>
      <c r="D27" s="12"/>
      <c r="E27" s="8"/>
      <c r="F27" s="42"/>
      <c r="G27" s="42"/>
      <c r="H27" s="42"/>
      <c r="I27" s="42"/>
      <c r="J27" s="44"/>
      <c r="K27" s="1"/>
    </row>
    <row r="28" spans="1:11" x14ac:dyDescent="0.25">
      <c r="A28" s="82"/>
      <c r="B28" s="97"/>
      <c r="C28" s="10"/>
      <c r="D28" s="12"/>
      <c r="E28" s="8"/>
      <c r="F28" s="96"/>
      <c r="G28" s="38"/>
      <c r="H28" s="38"/>
      <c r="I28" s="38"/>
      <c r="J28" s="39"/>
      <c r="K28" s="1"/>
    </row>
    <row r="29" spans="1:11" ht="15.75" thickBot="1" x14ac:dyDescent="0.3">
      <c r="A29" s="83"/>
      <c r="B29" s="97"/>
      <c r="C29" s="10"/>
      <c r="D29" s="12"/>
      <c r="E29" s="8"/>
      <c r="F29" s="96">
        <v>150</v>
      </c>
      <c r="G29" s="38"/>
      <c r="H29" s="38"/>
      <c r="I29" s="38"/>
      <c r="J29" s="39"/>
      <c r="K29" s="1"/>
    </row>
    <row r="30" spans="1:11" x14ac:dyDescent="0.25">
      <c r="A30" s="1"/>
      <c r="B30" s="1"/>
      <c r="C30" s="1"/>
      <c r="D30" s="116" t="s">
        <v>31</v>
      </c>
      <c r="E30" s="116"/>
      <c r="F30" s="116"/>
      <c r="G30" s="116"/>
      <c r="H30" s="116"/>
      <c r="I30" s="1"/>
      <c r="J30" s="1"/>
      <c r="K30" s="1"/>
    </row>
  </sheetData>
  <mergeCells count="4">
    <mergeCell ref="A1:H1"/>
    <mergeCell ref="B3:F3"/>
    <mergeCell ref="B4:D4"/>
    <mergeCell ref="D30:H30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'[1]школы 3'!#REF!</xm:f>
          </x14:formula1>
          <xm:sqref>B4:D4</xm:sqref>
        </x14:dataValidation>
        <x14:dataValidation type="list" allowBlank="1" showInputMessage="1" showErrorMessage="1">
          <x14:formula1>
            <xm:f>[1]директора!#REF!</xm:f>
          </x14:formula1>
          <xm:sqref>A1:H1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5" t="s">
        <v>53</v>
      </c>
    </row>
    <row r="4" spans="1:1" x14ac:dyDescent="0.25">
      <c r="A4" s="5" t="s">
        <v>54</v>
      </c>
    </row>
    <row r="5" spans="1:1" x14ac:dyDescent="0.25">
      <c r="A5" s="5" t="s">
        <v>55</v>
      </c>
    </row>
    <row r="6" spans="1:1" x14ac:dyDescent="0.25">
      <c r="A6" s="5" t="s">
        <v>56</v>
      </c>
    </row>
    <row r="7" spans="1:1" x14ac:dyDescent="0.25">
      <c r="A7" s="5" t="s">
        <v>67</v>
      </c>
    </row>
    <row r="8" spans="1:1" x14ac:dyDescent="0.25">
      <c r="A8" s="5" t="s">
        <v>57</v>
      </c>
    </row>
    <row r="9" spans="1:1" x14ac:dyDescent="0.25">
      <c r="A9" s="5" t="s">
        <v>58</v>
      </c>
    </row>
    <row r="10" spans="1:1" x14ac:dyDescent="0.25">
      <c r="A10" s="5" t="s">
        <v>59</v>
      </c>
    </row>
    <row r="11" spans="1:1" x14ac:dyDescent="0.25">
      <c r="A11" s="5" t="s">
        <v>60</v>
      </c>
    </row>
    <row r="12" spans="1:1" x14ac:dyDescent="0.25">
      <c r="A12" s="5" t="s">
        <v>61</v>
      </c>
    </row>
    <row r="13" spans="1:1" x14ac:dyDescent="0.25">
      <c r="A13" s="5" t="s">
        <v>62</v>
      </c>
    </row>
    <row r="14" spans="1:1" x14ac:dyDescent="0.25">
      <c r="A14" s="5" t="s">
        <v>63</v>
      </c>
    </row>
    <row r="15" spans="1:1" x14ac:dyDescent="0.25">
      <c r="A15" s="5" t="s">
        <v>64</v>
      </c>
    </row>
    <row r="16" spans="1:1" x14ac:dyDescent="0.25">
      <c r="A16" s="5" t="s">
        <v>65</v>
      </c>
    </row>
    <row r="17" spans="1:1" x14ac:dyDescent="0.25">
      <c r="A17" s="5"/>
    </row>
    <row r="21" spans="1:1" x14ac:dyDescent="0.25">
      <c r="A21" s="5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1-4,ГПД</vt:lpstr>
      <vt:lpstr>5,6-9,мн,инв,ОВЗ,СВО, плат обед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2025-01-10T10:11:09Z</cp:lastPrinted>
  <dcterms:created xsi:type="dcterms:W3CDTF">2015-06-05T18:19:34Z</dcterms:created>
  <dcterms:modified xsi:type="dcterms:W3CDTF">2025-04-04T08:06:44Z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