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21" i="28" l="1"/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</calcChain>
</file>

<file path=xl/sharedStrings.xml><?xml version="1.0" encoding="utf-8"?>
<sst xmlns="http://schemas.openxmlformats.org/spreadsheetml/2006/main" count="159" uniqueCount="94">
  <si>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</si>
  <si>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</si>
  <si>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</si>
  <si>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</si>
  <si>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</si>
  <si>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</si>
  <si>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</si>
  <si>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</si>
  <si>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</si>
  <si>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</si>
  <si>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</si>
  <si>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</si>
  <si>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</si>
  <si>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</si>
  <si>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</si>
  <si>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</si>
  <si>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</si>
  <si>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</si>
  <si>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</si>
  <si>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</si>
  <si>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</si>
  <si>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</si>
  <si>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</si>
  <si>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</si>
  <si>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</si>
  <si>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</si>
  <si>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</si>
  <si>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</si>
  <si>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</si>
  <si>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</si>
  <si>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</si>
  <si>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</si>
  <si>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</si>
  <si>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</si>
  <si>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</si>
  <si>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</si>
  <si>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</si>
  <si>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</si>
  <si>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</si>
  <si>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</si>
  <si>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</si>
  <si>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</si>
  <si>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</si>
  <si>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</si>
  <si>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</si>
  <si>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</si>
  <si>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</si>
  <si>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</si>
  <si>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</si>
  <si>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</si>
  <si>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</si>
  <si>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</si>
  <si>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</si>
  <si>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</si>
  <si>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</si>
  <si>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</si>
  <si>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</si>
  <si>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</si>
  <si>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</si>
  <si>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</si>
  <si>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</si>
  <si>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</si>
  <si>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</si>
  <si>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</si>
  <si>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</si>
  <si>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</si>
  <si>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</si>
  <si>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</si>
  <si>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</si>
  <si>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</si>
  <si>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</si>
  <si>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</si>
  <si>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</si>
  <si>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</si>
  <si>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гарнир</t>
  </si>
  <si>
    <t>Каша пшенная вязкая</t>
  </si>
  <si>
    <t>Чай с лимоном</t>
  </si>
  <si>
    <t>кисломол.</t>
  </si>
  <si>
    <t>Масло сливочное</t>
  </si>
  <si>
    <t>фрукты</t>
  </si>
  <si>
    <t>Яблоко</t>
  </si>
  <si>
    <t>Салат из свеклы с чесноком</t>
  </si>
  <si>
    <t>Щи из свежей капусты на к/б</t>
  </si>
  <si>
    <t xml:space="preserve">Рыба тушеная в томате </t>
  </si>
  <si>
    <t>Рис отварной</t>
  </si>
  <si>
    <t>Компот из изюма</t>
  </si>
  <si>
    <t>Пряник</t>
  </si>
  <si>
    <t>Компот из кураги</t>
  </si>
  <si>
    <t>Рыба тушеная в томате с овощами</t>
  </si>
  <si>
    <t>Огурец свежий</t>
  </si>
  <si>
    <t>Щи из свежей капусты с курицей</t>
  </si>
  <si>
    <t>2гор. блюд</t>
  </si>
  <si>
    <t>Гуляш из кур</t>
  </si>
  <si>
    <t>Рис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</si>
</sst>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56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1" xfId="0" applyNumberFormat="1" applyFont="1" applyFill="1" applyBorder="1" applyAlignment="1" applyProtection="1">
      <alignment horizontal="center"/>
      <protection locked="0"/>
    </xf>
    <xf numFmtId="164" fontId="1" fillId="0" borderId="22" xfId="0" applyNumberFormat="1" applyFon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0" fontId="0" fillId="0" borderId="17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6" xfId="0" applyFont="1" applyFill="1" applyBorder="1"/>
    <xf numFmtId="0" fontId="0" fillId="0" borderId="25" xfId="0" applyFill="1" applyBorder="1" applyProtection="1">
      <protection locked="0"/>
    </xf>
    <xf numFmtId="0" fontId="0" fillId="0" borderId="14" xfId="0" applyFill="1" applyBorder="1"/>
    <xf numFmtId="0" fontId="1" fillId="0" borderId="14" xfId="0" applyFont="1" applyFill="1" applyBorder="1"/>
    <xf numFmtId="0" fontId="1" fillId="0" borderId="15" xfId="0" applyFont="1" applyFill="1" applyBorder="1"/>
    <xf numFmtId="49" fontId="1" fillId="0" borderId="15" xfId="0" applyNumberFormat="1" applyFont="1" applyFill="1" applyBorder="1" applyAlignment="1">
      <alignment horizontal="center"/>
    </xf>
    <xf numFmtId="16" fontId="1" fillId="0" borderId="15" xfId="0" applyNumberFormat="1" applyFont="1" applyFill="1" applyBorder="1" applyAlignment="1">
      <alignment horizontal="left"/>
    </xf>
    <xf numFmtId="0" fontId="0" fillId="0" borderId="15" xfId="0" applyFill="1" applyBorder="1"/>
    <xf numFmtId="0" fontId="1" fillId="0" borderId="15" xfId="0" applyFont="1" applyFill="1" applyBorder="1" applyAlignment="1">
      <alignment horizontal="center"/>
    </xf>
    <xf numFmtId="0" fontId="0" fillId="0" borderId="16" xfId="0" applyFill="1" applyBorder="1"/>
    <xf numFmtId="0" fontId="7" fillId="0" borderId="15" xfId="0" applyFont="1" applyFill="1" applyBorder="1" applyAlignment="1">
      <alignment horizontal="center"/>
    </xf>
    <xf numFmtId="14" fontId="1" fillId="4" borderId="0" xfId="0" applyNumberFormat="1" applyFont="1" applyFill="1" applyBorder="1" applyProtection="1">
      <protection locked="0"/>
    </xf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11" fillId="0" borderId="29" xfId="0" applyFont="1" applyFill="1" applyBorder="1"/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6" fillId="2" borderId="21" xfId="0" applyNumberFormat="1" applyFont="1" applyFill="1" applyBorder="1" applyAlignment="1" applyProtection="1">
      <alignment horizontal="center" vertical="top"/>
    </xf>
    <xf numFmtId="0" fontId="6" fillId="0" borderId="21" xfId="0" applyNumberFormat="1" applyFont="1" applyFill="1" applyBorder="1" applyAlignment="1" applyProtection="1">
      <alignment horizontal="left" vertical="top"/>
    </xf>
    <xf numFmtId="0" fontId="6" fillId="0" borderId="21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/>
      <protection locked="0"/>
    </xf>
    <xf numFmtId="164" fontId="6" fillId="0" borderId="21" xfId="0" applyNumberFormat="1" applyFont="1" applyFill="1" applyBorder="1" applyAlignment="1" applyProtection="1">
      <alignment horizontal="center" vertical="top"/>
    </xf>
    <xf numFmtId="164" fontId="6" fillId="0" borderId="22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12" fillId="0" borderId="1" xfId="0" applyFont="1" applyFill="1" applyBorder="1"/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11" fillId="0" borderId="1" xfId="0" applyFont="1" applyFill="1" applyBorder="1"/>
    <xf numFmtId="0" fontId="11" fillId="0" borderId="21" xfId="0" applyFont="1" applyFill="1" applyBorder="1"/>
    <xf numFmtId="0" fontId="6" fillId="0" borderId="1" xfId="0" applyNumberFormat="1" applyFont="1" applyFill="1" applyBorder="1" applyAlignment="1" applyProtection="1">
      <alignment vertical="top"/>
    </xf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0" fillId="0" borderId="1" xfId="0" applyBorder="1"/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alignment horizontal="center" vertical="top"/>
    </xf>
    <xf numFmtId="0" fontId="6" fillId="2" borderId="2" xfId="0" applyNumberFormat="1" applyFont="1" applyFill="1" applyBorder="1" applyAlignment="1" applyProtection="1">
      <alignment horizontal="left" vertical="top" wrapText="1"/>
    </xf>
    <xf numFmtId="2" fontId="6" fillId="2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 applyProtection="1">
      <alignment horizontal="center" vertical="top"/>
    </xf>
    <xf numFmtId="1" fontId="6" fillId="0" borderId="1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left" vertical="top" wrapText="1"/>
    </xf>
    <xf numFmtId="0" fontId="6" fillId="2" borderId="30" xfId="0" applyNumberFormat="1" applyFont="1" applyFill="1" applyBorder="1" applyAlignment="1" applyProtection="1">
      <alignment horizontal="center" vertical="top"/>
    </xf>
    <xf numFmtId="0" fontId="6" fillId="0" borderId="31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horizontal="center" vertical="center" wrapText="1"/>
    </xf>
    <xf numFmtId="164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27" xfId="0" applyFill="1" applyBorder="1" applyProtection="1">
      <protection locked="0"/>
    </xf>
    <xf numFmtId="0" fontId="6" fillId="0" borderId="27" xfId="0" applyNumberFormat="1" applyFont="1" applyFill="1" applyBorder="1" applyAlignment="1" applyProtection="1">
      <alignment horizontal="center" vertical="top"/>
    </xf>
    <xf numFmtId="0" fontId="6" fillId="5" borderId="27" xfId="0" applyNumberFormat="1" applyFont="1" applyFill="1" applyBorder="1" applyAlignment="1" applyProtection="1">
      <alignment vertical="top"/>
    </xf>
    <xf numFmtId="0" fontId="0" fillId="0" borderId="27" xfId="0" applyNumberFormat="1" applyFill="1" applyBorder="1" applyAlignment="1" applyProtection="1">
      <alignment horizontal="center"/>
      <protection locked="0"/>
    </xf>
    <xf numFmtId="2" fontId="6" fillId="0" borderId="27" xfId="0" applyNumberFormat="1" applyFont="1" applyFill="1" applyBorder="1" applyAlignment="1" applyProtection="1">
      <alignment horizontal="center" vertical="top"/>
    </xf>
    <xf numFmtId="164" fontId="6" fillId="2" borderId="27" xfId="0" applyNumberFormat="1" applyFont="1" applyFill="1" applyBorder="1" applyAlignment="1" applyProtection="1">
      <alignment horizontal="center" vertical="top"/>
    </xf>
    <xf numFmtId="164" fontId="6" fillId="2" borderId="28" xfId="0" applyNumberFormat="1" applyFont="1" applyFill="1" applyBorder="1" applyAlignment="1" applyProtection="1">
      <alignment horizontal="center" vertical="top"/>
    </xf>
    <xf numFmtId="0" fontId="6" fillId="2" borderId="32" xfId="0" applyNumberFormat="1" applyFont="1" applyFill="1" applyBorder="1" applyAlignment="1" applyProtection="1">
      <alignment horizontal="left" vertical="top" wrapText="1"/>
    </xf>
    <xf numFmtId="2" fontId="0" fillId="0" borderId="27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ОСТАЛЬНЫЕ"/>
      <sheetName val="5 шк платные"/>
      <sheetName val="СВО и ОВЗ курица"/>
      <sheetName val="СВО и ОВЗ шницель"/>
      <sheetName val="15школ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workbookViewId="0">
      <selection activeCell="B22" sqref="B22:J23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16"/>
      <c r="B1" s="117"/>
      <c r="C1" s="117"/>
      <c r="D1" s="117"/>
      <c r="E1" s="117"/>
      <c r="F1" s="117"/>
      <c r="G1" s="117"/>
      <c r="H1" s="118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19" t="s">
        <v>24</v>
      </c>
      <c r="C3" s="119"/>
      <c r="D3" s="119"/>
      <c r="E3" s="119"/>
      <c r="F3" s="119"/>
      <c r="G3" s="14"/>
      <c r="H3" s="1"/>
      <c r="I3" s="1"/>
      <c r="J3" s="1"/>
      <c r="K3" s="1"/>
    </row>
    <row r="4" spans="1:11" ht="18" thickBot="1" x14ac:dyDescent="0.35">
      <c r="A4" s="1" t="s">
        <v>20</v>
      </c>
      <c r="B4" s="120"/>
      <c r="C4" s="121"/>
      <c r="D4" s="122"/>
      <c r="E4" s="11" t="s">
        <v>0</v>
      </c>
      <c r="F4" s="4"/>
      <c r="G4" s="16"/>
      <c r="H4" s="1"/>
      <c r="I4" s="1" t="s">
        <v>52</v>
      </c>
      <c r="J4" s="85">
        <v>45793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13</v>
      </c>
      <c r="G6" s="18" t="s">
        <v>6</v>
      </c>
      <c r="H6" s="18" t="s">
        <v>7</v>
      </c>
      <c r="I6" s="18" t="s">
        <v>8</v>
      </c>
      <c r="J6" s="19" t="s">
        <v>9</v>
      </c>
      <c r="K6" s="1"/>
    </row>
    <row r="7" spans="1:11" x14ac:dyDescent="0.25">
      <c r="A7" s="20" t="s">
        <v>10</v>
      </c>
      <c r="B7" s="36" t="s">
        <v>12</v>
      </c>
      <c r="C7" s="127">
        <v>217</v>
      </c>
      <c r="D7" s="128" t="s">
        <v>75</v>
      </c>
      <c r="E7" s="127">
        <v>180</v>
      </c>
      <c r="F7" s="129">
        <v>30.05</v>
      </c>
      <c r="G7" s="130">
        <v>208.43</v>
      </c>
      <c r="H7" s="130">
        <v>5.2</v>
      </c>
      <c r="I7" s="130">
        <v>5.7</v>
      </c>
      <c r="J7" s="131">
        <v>32.4</v>
      </c>
      <c r="K7" s="1"/>
    </row>
    <row r="8" spans="1:11" x14ac:dyDescent="0.25">
      <c r="A8" s="21"/>
      <c r="B8" s="103" t="s">
        <v>73</v>
      </c>
      <c r="C8" s="132">
        <v>459</v>
      </c>
      <c r="D8" s="110" t="s">
        <v>76</v>
      </c>
      <c r="E8" s="8">
        <v>200</v>
      </c>
      <c r="F8" s="133">
        <v>3.32</v>
      </c>
      <c r="G8" s="40">
        <v>40</v>
      </c>
      <c r="H8" s="40">
        <v>0.3</v>
      </c>
      <c r="I8" s="40">
        <v>0.1</v>
      </c>
      <c r="J8" s="41">
        <v>9.5</v>
      </c>
      <c r="K8" s="9"/>
    </row>
    <row r="9" spans="1:11" ht="14.25" customHeight="1" x14ac:dyDescent="0.25">
      <c r="A9" s="21"/>
      <c r="B9" s="103" t="s">
        <v>77</v>
      </c>
      <c r="C9" s="132">
        <v>79</v>
      </c>
      <c r="D9" s="43" t="s">
        <v>78</v>
      </c>
      <c r="E9" s="134">
        <v>10</v>
      </c>
      <c r="F9" s="105">
        <v>12</v>
      </c>
      <c r="G9" s="38">
        <v>73.180000000000007</v>
      </c>
      <c r="H9" s="38">
        <v>0.08</v>
      </c>
      <c r="I9" s="38">
        <v>7.2</v>
      </c>
      <c r="J9" s="39">
        <v>0.13</v>
      </c>
      <c r="K9" s="1"/>
    </row>
    <row r="10" spans="1:11" ht="14.25" customHeight="1" thickBot="1" x14ac:dyDescent="0.3">
      <c r="A10" s="21"/>
      <c r="B10" s="34" t="s">
        <v>49</v>
      </c>
      <c r="C10" s="8">
        <v>111</v>
      </c>
      <c r="D10" s="43" t="s">
        <v>35</v>
      </c>
      <c r="E10" s="8">
        <v>30</v>
      </c>
      <c r="F10" s="105">
        <v>3.24</v>
      </c>
      <c r="G10" s="38">
        <v>78.599999999999994</v>
      </c>
      <c r="H10" s="38">
        <v>2.25</v>
      </c>
      <c r="I10" s="38">
        <v>0.87</v>
      </c>
      <c r="J10" s="39">
        <v>15.4</v>
      </c>
      <c r="K10" s="1"/>
    </row>
    <row r="11" spans="1:11" ht="14.25" customHeight="1" thickBot="1" x14ac:dyDescent="0.3">
      <c r="A11" s="21"/>
      <c r="B11" s="86" t="s">
        <v>79</v>
      </c>
      <c r="C11" s="87">
        <v>82</v>
      </c>
      <c r="D11" s="135" t="s">
        <v>80</v>
      </c>
      <c r="E11" s="114">
        <v>150</v>
      </c>
      <c r="F11" s="104">
        <v>25.19</v>
      </c>
      <c r="G11" s="130">
        <v>96</v>
      </c>
      <c r="H11" s="130">
        <v>1.8</v>
      </c>
      <c r="I11" s="130">
        <v>0.6</v>
      </c>
      <c r="J11" s="131">
        <v>22.8</v>
      </c>
      <c r="K11" s="1"/>
    </row>
    <row r="12" spans="1:11" ht="15.75" thickBot="1" x14ac:dyDescent="0.3">
      <c r="A12" s="22"/>
      <c r="B12" s="86"/>
      <c r="C12" s="87"/>
      <c r="D12" s="88"/>
      <c r="E12" s="89"/>
      <c r="F12" s="90">
        <f>SUM(F7:F11)</f>
        <v>73.8</v>
      </c>
      <c r="G12" s="91">
        <f>SUM(G7:G11)</f>
        <v>496.21000000000004</v>
      </c>
      <c r="H12" s="91">
        <f>SUM(H7:H11)</f>
        <v>9.6300000000000008</v>
      </c>
      <c r="I12" s="91">
        <f>SUM(I7:I11)</f>
        <v>14.469999999999999</v>
      </c>
      <c r="J12" s="92">
        <f>SUM(J7:J11)</f>
        <v>80.23</v>
      </c>
      <c r="K12" s="1"/>
    </row>
    <row r="13" spans="1:11" ht="17.25" customHeight="1" x14ac:dyDescent="0.25">
      <c r="A13" s="25" t="s">
        <v>11</v>
      </c>
      <c r="B13" s="136" t="s">
        <v>12</v>
      </c>
      <c r="C13" s="10">
        <v>148</v>
      </c>
      <c r="D13" s="137" t="s">
        <v>81</v>
      </c>
      <c r="E13" s="138">
        <v>60</v>
      </c>
      <c r="F13" s="95">
        <v>14.4</v>
      </c>
      <c r="G13" s="130">
        <v>60</v>
      </c>
      <c r="H13" s="130">
        <v>1.05</v>
      </c>
      <c r="I13" s="130">
        <v>3.71</v>
      </c>
      <c r="J13" s="131">
        <v>5.55</v>
      </c>
      <c r="K13" s="1"/>
    </row>
    <row r="14" spans="1:11" ht="18" customHeight="1" x14ac:dyDescent="0.25">
      <c r="A14" s="23"/>
      <c r="B14" s="35" t="s">
        <v>51</v>
      </c>
      <c r="C14" s="139">
        <v>106</v>
      </c>
      <c r="D14" s="102" t="s">
        <v>82</v>
      </c>
      <c r="E14" s="140">
        <v>200</v>
      </c>
      <c r="F14" s="7">
        <v>19.38</v>
      </c>
      <c r="G14" s="38">
        <v>136</v>
      </c>
      <c r="H14" s="38">
        <v>7.5</v>
      </c>
      <c r="I14" s="38">
        <v>5.0999999999999996</v>
      </c>
      <c r="J14" s="39">
        <v>3.04</v>
      </c>
      <c r="K14" s="1"/>
    </row>
    <row r="15" spans="1:11" ht="16.5" customHeight="1" x14ac:dyDescent="0.25">
      <c r="A15" s="24"/>
      <c r="B15" s="34" t="s">
        <v>50</v>
      </c>
      <c r="C15" s="10">
        <v>299</v>
      </c>
      <c r="D15" s="141" t="s">
        <v>83</v>
      </c>
      <c r="E15" s="10">
        <v>130</v>
      </c>
      <c r="F15" s="6">
        <v>36.4</v>
      </c>
      <c r="G15" s="40">
        <v>177.36</v>
      </c>
      <c r="H15" s="40">
        <v>9</v>
      </c>
      <c r="I15" s="40">
        <v>5</v>
      </c>
      <c r="J15" s="41">
        <v>4.43</v>
      </c>
      <c r="K15" s="9"/>
    </row>
    <row r="16" spans="1:11" x14ac:dyDescent="0.25">
      <c r="A16" s="25"/>
      <c r="B16" s="34" t="s">
        <v>74</v>
      </c>
      <c r="C16" s="8">
        <v>426</v>
      </c>
      <c r="D16" s="12" t="s">
        <v>84</v>
      </c>
      <c r="E16" s="8">
        <v>150</v>
      </c>
      <c r="F16" s="6">
        <v>15.55</v>
      </c>
      <c r="G16" s="38">
        <v>180</v>
      </c>
      <c r="H16" s="38">
        <v>3.1</v>
      </c>
      <c r="I16" s="38">
        <v>5.3</v>
      </c>
      <c r="J16" s="39">
        <v>19.8</v>
      </c>
      <c r="K16" s="1"/>
    </row>
    <row r="17" spans="1:11" x14ac:dyDescent="0.25">
      <c r="A17" s="25"/>
      <c r="B17" s="34" t="s">
        <v>66</v>
      </c>
      <c r="C17" s="8">
        <v>486</v>
      </c>
      <c r="D17" s="12" t="s">
        <v>85</v>
      </c>
      <c r="E17" s="8">
        <v>200</v>
      </c>
      <c r="F17" s="6">
        <v>9.41</v>
      </c>
      <c r="G17" s="142">
        <v>120</v>
      </c>
      <c r="H17" s="142">
        <v>0.8</v>
      </c>
      <c r="I17" s="142">
        <v>0.01</v>
      </c>
      <c r="J17" s="143">
        <v>30</v>
      </c>
      <c r="K17" s="1"/>
    </row>
    <row r="18" spans="1:11" x14ac:dyDescent="0.25">
      <c r="A18" s="25"/>
      <c r="B18" s="34" t="s">
        <v>49</v>
      </c>
      <c r="C18" s="10">
        <v>111</v>
      </c>
      <c r="D18" s="12" t="s">
        <v>35</v>
      </c>
      <c r="E18" s="8">
        <v>20</v>
      </c>
      <c r="F18" s="6">
        <v>2.7</v>
      </c>
      <c r="G18" s="38">
        <v>52.4</v>
      </c>
      <c r="H18" s="38">
        <v>1.5</v>
      </c>
      <c r="I18" s="38">
        <v>0.57999999999999996</v>
      </c>
      <c r="J18" s="39">
        <v>10.28</v>
      </c>
      <c r="K18" s="1"/>
    </row>
    <row r="19" spans="1:11" x14ac:dyDescent="0.25">
      <c r="A19" s="25"/>
      <c r="B19" s="34" t="s">
        <v>48</v>
      </c>
      <c r="C19" s="13">
        <v>110</v>
      </c>
      <c r="D19" s="12" t="s">
        <v>34</v>
      </c>
      <c r="E19" s="8">
        <v>30</v>
      </c>
      <c r="F19" s="6">
        <v>2.16</v>
      </c>
      <c r="G19" s="38">
        <v>54.3</v>
      </c>
      <c r="H19" s="38">
        <v>1.98</v>
      </c>
      <c r="I19" s="38">
        <v>0.36</v>
      </c>
      <c r="J19" s="39">
        <v>10.199999999999999</v>
      </c>
      <c r="K19" s="1"/>
    </row>
    <row r="20" spans="1:11" x14ac:dyDescent="0.25">
      <c r="A20" s="25"/>
      <c r="B20" s="34"/>
      <c r="C20" s="10"/>
      <c r="D20" s="12"/>
      <c r="E20" s="8"/>
      <c r="F20" s="59"/>
      <c r="G20" s="42"/>
      <c r="H20" s="42"/>
      <c r="I20" s="42"/>
      <c r="J20" s="44"/>
      <c r="K20" s="1"/>
    </row>
    <row r="21" spans="1:11" ht="15.75" thickBot="1" x14ac:dyDescent="0.3">
      <c r="A21" s="22"/>
      <c r="B21" s="32"/>
      <c r="C21" s="27"/>
      <c r="D21" s="28"/>
      <c r="E21" s="29"/>
      <c r="F21" s="37">
        <f>SUM(F13:F19)</f>
        <v>100</v>
      </c>
      <c r="G21" s="30">
        <f t="shared" ref="G21:J21" si="0">G13+G14+G15+G16+G17+G18+G19</f>
        <v>780.06</v>
      </c>
      <c r="H21" s="30">
        <f t="shared" si="0"/>
        <v>24.930000000000003</v>
      </c>
      <c r="I21" s="30">
        <f t="shared" si="0"/>
        <v>20.059999999999999</v>
      </c>
      <c r="J21" s="31">
        <f t="shared" si="0"/>
        <v>83.3</v>
      </c>
      <c r="K21" s="1"/>
    </row>
    <row r="22" spans="1:11" x14ac:dyDescent="0.25">
      <c r="A22" s="48" t="s">
        <v>25</v>
      </c>
      <c r="B22" s="144" t="s">
        <v>68</v>
      </c>
      <c r="C22" s="145">
        <v>581</v>
      </c>
      <c r="D22" s="146" t="s">
        <v>86</v>
      </c>
      <c r="E22" s="147">
        <v>30</v>
      </c>
      <c r="F22" s="148"/>
      <c r="G22" s="111">
        <v>169</v>
      </c>
      <c r="H22" s="111">
        <v>1.77</v>
      </c>
      <c r="I22" s="111">
        <v>1.41</v>
      </c>
      <c r="J22" s="112">
        <v>22.5</v>
      </c>
    </row>
    <row r="23" spans="1:11" x14ac:dyDescent="0.25">
      <c r="A23" s="25"/>
      <c r="B23" s="33" t="s">
        <v>66</v>
      </c>
      <c r="C23" s="8">
        <v>494</v>
      </c>
      <c r="D23" s="113" t="s">
        <v>87</v>
      </c>
      <c r="E23" s="15">
        <v>200</v>
      </c>
      <c r="F23" s="105"/>
      <c r="G23" s="38">
        <v>66</v>
      </c>
      <c r="H23" s="38">
        <v>0.6</v>
      </c>
      <c r="I23" s="38">
        <v>0</v>
      </c>
      <c r="J23" s="39">
        <v>9.6999999999999993</v>
      </c>
    </row>
    <row r="24" spans="1:11" ht="15.75" thickBot="1" x14ac:dyDescent="0.3">
      <c r="A24" s="26"/>
      <c r="B24" s="49"/>
      <c r="C24" s="50"/>
      <c r="D24" s="51"/>
      <c r="E24" s="52"/>
      <c r="F24" s="53">
        <v>30</v>
      </c>
      <c r="G24" s="54">
        <f t="shared" ref="G24:J24" si="1">G22+G23</f>
        <v>235</v>
      </c>
      <c r="H24" s="54">
        <f t="shared" si="1"/>
        <v>2.37</v>
      </c>
      <c r="I24" s="54">
        <f t="shared" si="1"/>
        <v>1.41</v>
      </c>
      <c r="J24" s="55">
        <f t="shared" si="1"/>
        <v>32.200000000000003</v>
      </c>
    </row>
    <row r="25" spans="1:11" x14ac:dyDescent="0.25">
      <c r="D25" s="123" t="s">
        <v>31</v>
      </c>
      <c r="E25" s="123"/>
      <c r="F25" s="123"/>
      <c r="G25" s="123"/>
      <c r="H25" s="123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topLeftCell="A7" workbookViewId="0">
      <selection activeCell="B21" sqref="B21:J27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24"/>
      <c r="B1" s="124"/>
      <c r="C1" s="124"/>
      <c r="D1" s="124"/>
      <c r="E1" s="124"/>
      <c r="F1" s="124"/>
      <c r="G1" s="124"/>
      <c r="H1" s="124"/>
      <c r="I1" s="1"/>
      <c r="J1" s="1"/>
      <c r="K1" s="1"/>
    </row>
    <row r="2" spans="1:11" ht="17.25" x14ac:dyDescent="0.3">
      <c r="A2" s="1"/>
      <c r="B2" s="57"/>
      <c r="C2" s="57"/>
      <c r="D2" s="3" t="s">
        <v>69</v>
      </c>
      <c r="E2" s="57"/>
      <c r="F2" s="57"/>
      <c r="G2" s="57"/>
      <c r="H2" s="1"/>
      <c r="I2" s="1"/>
      <c r="J2" s="1"/>
      <c r="K2" s="1"/>
    </row>
    <row r="3" spans="1:11" ht="17.25" x14ac:dyDescent="0.3">
      <c r="A3" s="1"/>
      <c r="B3" s="119" t="s">
        <v>24</v>
      </c>
      <c r="C3" s="119"/>
      <c r="D3" s="119"/>
      <c r="E3" s="119"/>
      <c r="F3" s="119"/>
      <c r="G3" s="56"/>
      <c r="H3" s="1"/>
      <c r="I3" s="1"/>
      <c r="J3" s="1"/>
      <c r="K3" s="1"/>
    </row>
    <row r="4" spans="1:11" ht="18" thickBot="1" x14ac:dyDescent="0.35">
      <c r="A4" s="1" t="s">
        <v>20</v>
      </c>
      <c r="B4" s="125"/>
      <c r="C4" s="126"/>
      <c r="D4" s="126"/>
      <c r="E4" s="58" t="s">
        <v>0</v>
      </c>
      <c r="F4" s="4"/>
      <c r="G4" s="16"/>
      <c r="H4" s="1"/>
      <c r="I4" s="1" t="s">
        <v>70</v>
      </c>
      <c r="J4" s="69">
        <f>'1-4,ГПД'!J4</f>
        <v>45793</v>
      </c>
      <c r="K4" s="2"/>
    </row>
    <row r="5" spans="1:11" ht="15.75" thickBot="1" x14ac:dyDescent="0.3">
      <c r="A5" s="17" t="s">
        <v>1</v>
      </c>
      <c r="B5" s="18" t="s">
        <v>2</v>
      </c>
      <c r="C5" s="71" t="s">
        <v>3</v>
      </c>
      <c r="D5" s="73" t="s">
        <v>4</v>
      </c>
      <c r="E5" s="72" t="s">
        <v>5</v>
      </c>
      <c r="F5" s="18" t="s">
        <v>71</v>
      </c>
      <c r="G5" s="19" t="s">
        <v>6</v>
      </c>
      <c r="H5" s="18" t="s">
        <v>7</v>
      </c>
      <c r="I5" s="18" t="s">
        <v>8</v>
      </c>
      <c r="J5" s="18" t="s">
        <v>9</v>
      </c>
      <c r="K5" s="1"/>
    </row>
    <row r="6" spans="1:11" x14ac:dyDescent="0.25">
      <c r="A6" s="77" t="s">
        <v>10</v>
      </c>
      <c r="B6" s="36" t="s">
        <v>12</v>
      </c>
      <c r="C6" s="127">
        <v>217</v>
      </c>
      <c r="D6" s="128" t="s">
        <v>75</v>
      </c>
      <c r="E6" s="127">
        <v>200</v>
      </c>
      <c r="F6" s="129">
        <v>33.369999999999997</v>
      </c>
      <c r="G6" s="130">
        <v>220</v>
      </c>
      <c r="H6" s="130">
        <v>2.85</v>
      </c>
      <c r="I6" s="130">
        <v>3.8</v>
      </c>
      <c r="J6" s="131">
        <v>29.87</v>
      </c>
      <c r="K6" s="1"/>
    </row>
    <row r="7" spans="1:11" x14ac:dyDescent="0.25">
      <c r="A7" s="78"/>
      <c r="B7" s="103" t="s">
        <v>73</v>
      </c>
      <c r="C7" s="132">
        <v>459</v>
      </c>
      <c r="D7" s="110" t="s">
        <v>76</v>
      </c>
      <c r="E7" s="8">
        <v>200</v>
      </c>
      <c r="F7" s="133">
        <v>3.32</v>
      </c>
      <c r="G7" s="40">
        <v>40</v>
      </c>
      <c r="H7" s="40">
        <v>0.3</v>
      </c>
      <c r="I7" s="40">
        <v>0.1</v>
      </c>
      <c r="J7" s="41">
        <v>9.5</v>
      </c>
      <c r="K7" s="1"/>
    </row>
    <row r="8" spans="1:11" x14ac:dyDescent="0.25">
      <c r="A8" s="79"/>
      <c r="B8" s="103" t="s">
        <v>77</v>
      </c>
      <c r="C8" s="132">
        <v>79</v>
      </c>
      <c r="D8" s="43" t="s">
        <v>78</v>
      </c>
      <c r="E8" s="134">
        <v>10</v>
      </c>
      <c r="F8" s="105">
        <v>8.8800000000000008</v>
      </c>
      <c r="G8" s="38">
        <v>73.180000000000007</v>
      </c>
      <c r="H8" s="38">
        <v>0.16</v>
      </c>
      <c r="I8" s="38">
        <v>7.2</v>
      </c>
      <c r="J8" s="39">
        <v>0.13</v>
      </c>
      <c r="K8" s="9"/>
    </row>
    <row r="9" spans="1:11" ht="15.75" thickBot="1" x14ac:dyDescent="0.3">
      <c r="A9" s="79"/>
      <c r="B9" s="34" t="s">
        <v>49</v>
      </c>
      <c r="C9" s="8">
        <v>111</v>
      </c>
      <c r="D9" s="43" t="s">
        <v>35</v>
      </c>
      <c r="E9" s="8">
        <v>30</v>
      </c>
      <c r="F9" s="105">
        <v>3.24</v>
      </c>
      <c r="G9" s="38">
        <v>52.4</v>
      </c>
      <c r="H9" s="38">
        <v>1.5</v>
      </c>
      <c r="I9" s="38">
        <v>0.57999999999999996</v>
      </c>
      <c r="J9" s="39">
        <v>10.28</v>
      </c>
      <c r="K9" s="9"/>
    </row>
    <row r="10" spans="1:11" ht="14.25" customHeight="1" x14ac:dyDescent="0.25">
      <c r="A10" s="80"/>
      <c r="B10" s="34" t="s">
        <v>79</v>
      </c>
      <c r="C10" s="132">
        <v>82</v>
      </c>
      <c r="D10" s="135" t="s">
        <v>80</v>
      </c>
      <c r="E10" s="114">
        <v>150</v>
      </c>
      <c r="F10" s="105">
        <v>28.31</v>
      </c>
      <c r="G10" s="40">
        <v>96</v>
      </c>
      <c r="H10" s="40">
        <v>1.8</v>
      </c>
      <c r="I10" s="40">
        <v>0.6</v>
      </c>
      <c r="J10" s="41">
        <v>22.8</v>
      </c>
      <c r="K10" s="1"/>
    </row>
    <row r="11" spans="1:11" ht="17.25" customHeight="1" thickBot="1" x14ac:dyDescent="0.3">
      <c r="A11" s="79"/>
      <c r="B11" s="70"/>
      <c r="C11" s="45"/>
      <c r="D11" s="46"/>
      <c r="E11" s="47"/>
      <c r="F11" s="37">
        <f>SUM(F6:F10)</f>
        <v>77.12</v>
      </c>
      <c r="G11" s="30">
        <f>SUM(G6:G10)</f>
        <v>481.58</v>
      </c>
      <c r="H11" s="30">
        <f>SUM(H6:H10)</f>
        <v>6.61</v>
      </c>
      <c r="I11" s="30">
        <f>SUM(I6:I10)</f>
        <v>12.28</v>
      </c>
      <c r="J11" s="31">
        <f>SUM(J6:J10)</f>
        <v>72.580000000000013</v>
      </c>
      <c r="K11" s="1"/>
    </row>
    <row r="12" spans="1:11" ht="18" customHeight="1" x14ac:dyDescent="0.25">
      <c r="A12" s="77" t="s">
        <v>11</v>
      </c>
      <c r="B12" s="106" t="s">
        <v>12</v>
      </c>
      <c r="C12" s="107">
        <v>148</v>
      </c>
      <c r="D12" s="137" t="s">
        <v>81</v>
      </c>
      <c r="E12" s="107">
        <v>60</v>
      </c>
      <c r="F12" s="95">
        <v>14.4</v>
      </c>
      <c r="G12" s="149">
        <v>60</v>
      </c>
      <c r="H12" s="149">
        <v>1.05</v>
      </c>
      <c r="I12" s="149">
        <v>3.71</v>
      </c>
      <c r="J12" s="150">
        <v>5.55</v>
      </c>
      <c r="K12" s="1"/>
    </row>
    <row r="13" spans="1:11" ht="16.5" customHeight="1" x14ac:dyDescent="0.25">
      <c r="A13" s="78"/>
      <c r="B13" s="35" t="s">
        <v>51</v>
      </c>
      <c r="C13" s="8">
        <v>106</v>
      </c>
      <c r="D13" s="102" t="s">
        <v>82</v>
      </c>
      <c r="E13" s="8">
        <v>250</v>
      </c>
      <c r="F13" s="7">
        <v>19.38</v>
      </c>
      <c r="G13" s="38">
        <v>170</v>
      </c>
      <c r="H13" s="38">
        <v>9.375</v>
      </c>
      <c r="I13" s="38">
        <v>6.375</v>
      </c>
      <c r="J13" s="39">
        <v>3.8</v>
      </c>
      <c r="K13" s="9"/>
    </row>
    <row r="14" spans="1:11" x14ac:dyDescent="0.25">
      <c r="A14" s="82"/>
      <c r="B14" s="34" t="s">
        <v>50</v>
      </c>
      <c r="C14" s="10">
        <v>299</v>
      </c>
      <c r="D14" s="110" t="s">
        <v>88</v>
      </c>
      <c r="E14" s="10">
        <v>130</v>
      </c>
      <c r="F14" s="6">
        <v>36.4</v>
      </c>
      <c r="G14" s="40">
        <v>177.36</v>
      </c>
      <c r="H14" s="40">
        <v>9</v>
      </c>
      <c r="I14" s="40">
        <v>5</v>
      </c>
      <c r="J14" s="41">
        <v>4.43</v>
      </c>
      <c r="K14" s="1"/>
    </row>
    <row r="15" spans="1:11" x14ac:dyDescent="0.25">
      <c r="A15" s="82"/>
      <c r="B15" s="34" t="s">
        <v>74</v>
      </c>
      <c r="C15" s="8">
        <v>426</v>
      </c>
      <c r="D15" s="12" t="s">
        <v>84</v>
      </c>
      <c r="E15" s="8">
        <v>150</v>
      </c>
      <c r="F15" s="6">
        <v>15.55</v>
      </c>
      <c r="G15" s="38">
        <v>180</v>
      </c>
      <c r="H15" s="38">
        <v>3.1</v>
      </c>
      <c r="I15" s="38">
        <v>5.3</v>
      </c>
      <c r="J15" s="39">
        <v>19.8</v>
      </c>
      <c r="K15" s="1"/>
    </row>
    <row r="16" spans="1:11" x14ac:dyDescent="0.25">
      <c r="A16" s="82"/>
      <c r="B16" s="34" t="s">
        <v>66</v>
      </c>
      <c r="C16" s="8">
        <v>486</v>
      </c>
      <c r="D16" s="12" t="s">
        <v>85</v>
      </c>
      <c r="E16" s="8">
        <v>200</v>
      </c>
      <c r="F16" s="6">
        <v>9.41</v>
      </c>
      <c r="G16" s="142">
        <v>120</v>
      </c>
      <c r="H16" s="142">
        <v>0.8</v>
      </c>
      <c r="I16" s="142">
        <v>0.01</v>
      </c>
      <c r="J16" s="143">
        <v>30</v>
      </c>
      <c r="K16" s="1"/>
    </row>
    <row r="17" spans="1:11" x14ac:dyDescent="0.25">
      <c r="A17" s="82"/>
      <c r="B17" s="34" t="s">
        <v>49</v>
      </c>
      <c r="C17" s="10">
        <v>111</v>
      </c>
      <c r="D17" s="12" t="s">
        <v>35</v>
      </c>
      <c r="E17" s="8">
        <v>20</v>
      </c>
      <c r="F17" s="6">
        <v>2.7</v>
      </c>
      <c r="G17" s="38">
        <v>52.4</v>
      </c>
      <c r="H17" s="38">
        <v>1.5</v>
      </c>
      <c r="I17" s="38">
        <v>0.57999999999999996</v>
      </c>
      <c r="J17" s="39">
        <v>10.28</v>
      </c>
      <c r="K17" s="1"/>
    </row>
    <row r="18" spans="1:11" x14ac:dyDescent="0.25">
      <c r="A18" s="79"/>
      <c r="B18" s="34" t="s">
        <v>48</v>
      </c>
      <c r="C18" s="13">
        <v>110</v>
      </c>
      <c r="D18" s="12" t="s">
        <v>34</v>
      </c>
      <c r="E18" s="8">
        <v>30</v>
      </c>
      <c r="F18" s="6">
        <v>2.16</v>
      </c>
      <c r="G18" s="38">
        <v>54.3</v>
      </c>
      <c r="H18" s="38">
        <v>1.98</v>
      </c>
      <c r="I18" s="38">
        <v>0.36</v>
      </c>
      <c r="J18" s="39">
        <v>10.199999999999999</v>
      </c>
      <c r="K18" s="1"/>
    </row>
    <row r="19" spans="1:11" ht="15.75" thickBot="1" x14ac:dyDescent="0.3">
      <c r="A19" s="81"/>
      <c r="B19" s="74"/>
      <c r="C19" s="60"/>
      <c r="D19" s="61"/>
      <c r="E19" s="62"/>
      <c r="F19" s="59">
        <f>SUM(F12:F18)</f>
        <v>100</v>
      </c>
      <c r="G19" s="63">
        <f t="shared" ref="G19" si="0">SUM(G12:G18)</f>
        <v>814.06</v>
      </c>
      <c r="H19" s="63">
        <f>SUM(H12:H18)</f>
        <v>26.805000000000003</v>
      </c>
      <c r="I19" s="63">
        <f>SUM(I12:I18)</f>
        <v>21.335000000000001</v>
      </c>
      <c r="J19" s="64">
        <f>SUM(J12:J18)</f>
        <v>84.06</v>
      </c>
      <c r="K19" s="1"/>
    </row>
    <row r="20" spans="1:11" ht="15" customHeight="1" thickBot="1" x14ac:dyDescent="0.3">
      <c r="A20" s="76"/>
      <c r="B20" s="75"/>
      <c r="C20" s="65"/>
      <c r="D20" s="66" t="s">
        <v>72</v>
      </c>
      <c r="E20" s="65"/>
      <c r="F20" s="67"/>
      <c r="G20" s="65"/>
      <c r="H20" s="65"/>
      <c r="I20" s="65"/>
      <c r="J20" s="68"/>
      <c r="K20" s="1"/>
    </row>
    <row r="21" spans="1:11" x14ac:dyDescent="0.25">
      <c r="A21" s="78" t="s">
        <v>11</v>
      </c>
      <c r="B21" s="35" t="s">
        <v>12</v>
      </c>
      <c r="C21" s="10"/>
      <c r="D21" s="151" t="s">
        <v>89</v>
      </c>
      <c r="E21" s="107">
        <v>60</v>
      </c>
      <c r="F21" s="152"/>
      <c r="G21" s="149">
        <v>8.4</v>
      </c>
      <c r="H21" s="149">
        <v>0.5</v>
      </c>
      <c r="I21" s="149">
        <v>0.1</v>
      </c>
      <c r="J21" s="150">
        <v>1.5</v>
      </c>
      <c r="K21" s="1"/>
    </row>
    <row r="22" spans="1:11" x14ac:dyDescent="0.25">
      <c r="A22" s="78"/>
      <c r="B22" s="35" t="s">
        <v>51</v>
      </c>
      <c r="C22" s="8">
        <v>106</v>
      </c>
      <c r="D22" s="102" t="s">
        <v>90</v>
      </c>
      <c r="E22" s="8">
        <v>250</v>
      </c>
      <c r="F22" s="42"/>
      <c r="G22" s="42">
        <v>170</v>
      </c>
      <c r="H22" s="42">
        <v>9.375</v>
      </c>
      <c r="I22" s="42">
        <v>6.375</v>
      </c>
      <c r="J22" s="44">
        <v>3.8</v>
      </c>
      <c r="K22" s="1"/>
    </row>
    <row r="23" spans="1:11" x14ac:dyDescent="0.25">
      <c r="A23" s="84"/>
      <c r="B23" s="35" t="s">
        <v>91</v>
      </c>
      <c r="C23" s="153">
        <v>339</v>
      </c>
      <c r="D23" s="102" t="s">
        <v>92</v>
      </c>
      <c r="E23" s="153">
        <v>100</v>
      </c>
      <c r="F23" s="154"/>
      <c r="G23" s="154">
        <v>192</v>
      </c>
      <c r="H23" s="154">
        <v>13.6</v>
      </c>
      <c r="I23" s="154">
        <v>13.5</v>
      </c>
      <c r="J23" s="155">
        <v>4.0999999999999996</v>
      </c>
      <c r="K23" s="1"/>
    </row>
    <row r="24" spans="1:11" x14ac:dyDescent="0.25">
      <c r="A24" s="84"/>
      <c r="B24" s="115" t="s">
        <v>74</v>
      </c>
      <c r="C24" s="153">
        <v>377</v>
      </c>
      <c r="D24" s="102" t="s">
        <v>93</v>
      </c>
      <c r="E24" s="153">
        <v>180</v>
      </c>
      <c r="F24" s="154"/>
      <c r="G24" s="154">
        <v>173.88</v>
      </c>
      <c r="H24" s="154">
        <v>6.78</v>
      </c>
      <c r="I24" s="154">
        <v>0.81</v>
      </c>
      <c r="J24" s="155">
        <v>34.840000000000003</v>
      </c>
      <c r="K24" s="1"/>
    </row>
    <row r="25" spans="1:11" x14ac:dyDescent="0.25">
      <c r="A25" s="84"/>
      <c r="B25" s="34" t="s">
        <v>66</v>
      </c>
      <c r="C25" s="8">
        <v>486</v>
      </c>
      <c r="D25" s="12" t="s">
        <v>85</v>
      </c>
      <c r="E25" s="8">
        <v>200</v>
      </c>
      <c r="F25" s="6"/>
      <c r="G25" s="142">
        <v>120</v>
      </c>
      <c r="H25" s="142">
        <v>0.8</v>
      </c>
      <c r="I25" s="142">
        <v>0.01</v>
      </c>
      <c r="J25" s="143">
        <v>30</v>
      </c>
      <c r="K25" s="1"/>
    </row>
    <row r="26" spans="1:11" x14ac:dyDescent="0.25">
      <c r="A26" s="84"/>
      <c r="B26" s="34" t="s">
        <v>48</v>
      </c>
      <c r="C26" s="13">
        <v>110</v>
      </c>
      <c r="D26" s="12" t="s">
        <v>34</v>
      </c>
      <c r="E26" s="8">
        <v>40</v>
      </c>
      <c r="F26" s="42"/>
      <c r="G26" s="42">
        <v>72.400000000000006</v>
      </c>
      <c r="H26" s="42">
        <v>2.64</v>
      </c>
      <c r="I26" s="42">
        <v>0.48</v>
      </c>
      <c r="J26" s="44">
        <v>13.6</v>
      </c>
      <c r="K26" s="1"/>
    </row>
    <row r="27" spans="1:11" x14ac:dyDescent="0.25">
      <c r="A27" s="84"/>
      <c r="B27" s="34" t="s">
        <v>49</v>
      </c>
      <c r="C27" s="10">
        <v>111</v>
      </c>
      <c r="D27" s="12" t="s">
        <v>35</v>
      </c>
      <c r="E27" s="8">
        <v>40</v>
      </c>
      <c r="F27" s="42"/>
      <c r="G27" s="42">
        <v>104.8</v>
      </c>
      <c r="H27" s="42">
        <v>6</v>
      </c>
      <c r="I27" s="42">
        <v>2.3199999999999998</v>
      </c>
      <c r="J27" s="44">
        <v>41.12</v>
      </c>
      <c r="K27" s="1"/>
    </row>
    <row r="28" spans="1:11" hidden="1" x14ac:dyDescent="0.25">
      <c r="A28" s="84"/>
      <c r="B28" s="108"/>
      <c r="C28" s="10"/>
      <c r="D28" s="12"/>
      <c r="E28" s="8"/>
      <c r="F28" s="93"/>
      <c r="G28" s="38"/>
      <c r="H28" s="38"/>
      <c r="I28" s="38"/>
      <c r="J28" s="39"/>
      <c r="K28" s="1"/>
    </row>
    <row r="29" spans="1:11" x14ac:dyDescent="0.25">
      <c r="A29" s="82"/>
      <c r="B29" s="109"/>
      <c r="C29" s="96"/>
      <c r="D29" s="97"/>
      <c r="E29" s="98"/>
      <c r="F29" s="99"/>
      <c r="G29" s="100"/>
      <c r="H29" s="100"/>
      <c r="I29" s="100"/>
      <c r="J29" s="101"/>
      <c r="K29" s="1"/>
    </row>
    <row r="30" spans="1:11" ht="15.75" thickBot="1" x14ac:dyDescent="0.3">
      <c r="A30" s="83"/>
      <c r="B30" s="94"/>
      <c r="C30" s="10"/>
      <c r="D30" s="12"/>
      <c r="E30" s="8"/>
      <c r="F30" s="93">
        <v>150</v>
      </c>
      <c r="G30" s="38"/>
      <c r="H30" s="38"/>
      <c r="I30" s="38"/>
      <c r="J30" s="39"/>
      <c r="K30" s="1"/>
    </row>
    <row r="31" spans="1:11" x14ac:dyDescent="0.25">
      <c r="A31" s="1"/>
      <c r="B31" s="1"/>
      <c r="C31" s="1"/>
      <c r="D31" s="123" t="s">
        <v>31</v>
      </c>
      <c r="E31" s="123"/>
      <c r="F31" s="123"/>
      <c r="G31" s="123"/>
      <c r="H31" s="123"/>
      <c r="I31" s="1"/>
      <c r="J31" s="1"/>
      <c r="K31" s="1"/>
    </row>
  </sheetData>
  <mergeCells count="4">
    <mergeCell ref="A1:H1"/>
    <mergeCell ref="B3:F3"/>
    <mergeCell ref="B4:D4"/>
    <mergeCell ref="D31:H31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2025-05-15T10:12:32Z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